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602" activeTab="0"/>
  </bookViews>
  <sheets>
    <sheet name="5" sheetId="1" r:id="rId1"/>
  </sheets>
  <definedNames>
    <definedName name="_xlfn.CUBEKPIMEMBER" hidden="1">#NAME?</definedName>
    <definedName name="_xlnm.Print_Area" localSheetId="0">'5'!$A$1:$L$110</definedName>
    <definedName name="_xlnm.Print_Titles" localSheetId="0">'5'!$2:$7</definedName>
  </definedNames>
  <calcPr fullCalcOnLoad="1"/>
</workbook>
</file>

<file path=xl/sharedStrings.xml><?xml version="1.0" encoding="utf-8"?>
<sst xmlns="http://schemas.openxmlformats.org/spreadsheetml/2006/main" count="357" uniqueCount="147">
  <si>
    <t>図書館名</t>
  </si>
  <si>
    <t>貸出</t>
  </si>
  <si>
    <t xml:space="preserve">  広島市立中央</t>
  </si>
  <si>
    <t xml:space="preserve">  呉市中央</t>
  </si>
  <si>
    <t xml:space="preserve">  府中市立</t>
  </si>
  <si>
    <t xml:space="preserve">  三次市立</t>
  </si>
  <si>
    <t xml:space="preserve">  庄原市立</t>
  </si>
  <si>
    <t xml:space="preserve">  大竹市立</t>
  </si>
  <si>
    <t xml:space="preserve">  東広島市立中央</t>
  </si>
  <si>
    <t>東広島市計</t>
  </si>
  <si>
    <t xml:space="preserve">  はつかいち市民</t>
  </si>
  <si>
    <t xml:space="preserve">  海田町立</t>
  </si>
  <si>
    <t>全市町図書館計</t>
  </si>
  <si>
    <t xml:space="preserve">  広島県立</t>
  </si>
  <si>
    <t>全県図書館計</t>
  </si>
  <si>
    <t>有</t>
  </si>
  <si>
    <t>　世羅町世羅</t>
  </si>
  <si>
    <t>無</t>
  </si>
  <si>
    <t>未実施</t>
  </si>
  <si>
    <t>無</t>
  </si>
  <si>
    <t>　　甲山</t>
  </si>
  <si>
    <t>　熊野町立</t>
  </si>
  <si>
    <t>世羅町計</t>
  </si>
  <si>
    <t>　江田島市立江田島</t>
  </si>
  <si>
    <t>　　能美</t>
  </si>
  <si>
    <t>江田島市計</t>
  </si>
  <si>
    <t>　　中区</t>
  </si>
  <si>
    <t>　　西区　　　</t>
  </si>
  <si>
    <t>　　安芸区</t>
  </si>
  <si>
    <t>　府中町立</t>
  </si>
  <si>
    <t>有</t>
  </si>
  <si>
    <t>　坂町立</t>
  </si>
  <si>
    <t>　北広島町</t>
  </si>
  <si>
    <t>　安芸太田町立</t>
  </si>
  <si>
    <t xml:space="preserve">  尾道市立中央</t>
  </si>
  <si>
    <t>　　大野</t>
  </si>
  <si>
    <t>廿日市市計</t>
  </si>
  <si>
    <t>　　因島</t>
  </si>
  <si>
    <t>　　瀬戸田</t>
  </si>
  <si>
    <t>尾道市計</t>
  </si>
  <si>
    <t>　　総領分館</t>
  </si>
  <si>
    <t>　　西城分館</t>
  </si>
  <si>
    <t>　　東城分館</t>
  </si>
  <si>
    <t>　　口和分館</t>
  </si>
  <si>
    <t>　　高野分館</t>
  </si>
  <si>
    <t>　　比和分館</t>
  </si>
  <si>
    <t>庄原市計</t>
  </si>
  <si>
    <t>安芸高田市計</t>
  </si>
  <si>
    <t>　安芸高田市立中央</t>
  </si>
  <si>
    <t>　　川尻</t>
  </si>
  <si>
    <t>　　倉橋</t>
  </si>
  <si>
    <t>　　安浦</t>
  </si>
  <si>
    <t>　　音戸</t>
  </si>
  <si>
    <t>　　君田</t>
  </si>
  <si>
    <t>　　布野</t>
  </si>
  <si>
    <t>　　作木</t>
  </si>
  <si>
    <t>　　吉舎</t>
  </si>
  <si>
    <t>　　三良坂</t>
  </si>
  <si>
    <t>　　三和</t>
  </si>
  <si>
    <t>　　甲奴</t>
  </si>
  <si>
    <t>三次市計</t>
  </si>
  <si>
    <t>　　本郷</t>
  </si>
  <si>
    <t>　　久井</t>
  </si>
  <si>
    <t>　　大和</t>
  </si>
  <si>
    <t>三原市計</t>
  </si>
  <si>
    <t>　　東部</t>
  </si>
  <si>
    <t>　　沼隈</t>
  </si>
  <si>
    <t>　　新市</t>
  </si>
  <si>
    <t>　　黒瀬</t>
  </si>
  <si>
    <t>　　河内こども</t>
  </si>
  <si>
    <t>　　安芸津</t>
  </si>
  <si>
    <t xml:space="preserve">  三原市立中央</t>
  </si>
  <si>
    <t>　　向島子ども</t>
  </si>
  <si>
    <t>　　福富</t>
  </si>
  <si>
    <t>　　豊栄</t>
  </si>
  <si>
    <t xml:space="preserve">  福山市中央</t>
  </si>
  <si>
    <t xml:space="preserve">  神石高原町シルトピアカレッジ</t>
  </si>
  <si>
    <t xml:space="preserve">  　 サンスクエア児童青少年</t>
  </si>
  <si>
    <t>専用
ｶｳﾝﾀｰ
の有無</t>
  </si>
  <si>
    <t>専任
担当者数（人）</t>
  </si>
  <si>
    <t>借受数</t>
  </si>
  <si>
    <t>貸出数</t>
  </si>
  <si>
    <t>　　八千代</t>
  </si>
  <si>
    <t>　　美土里</t>
  </si>
  <si>
    <t>　　高宮</t>
  </si>
  <si>
    <t>　　甲田</t>
  </si>
  <si>
    <t>　　向原</t>
  </si>
  <si>
    <t>予約件数（件）</t>
  </si>
  <si>
    <t>うち
自動車
図書館</t>
  </si>
  <si>
    <t>大崎上島文化センター情報プラザ・エル</t>
  </si>
  <si>
    <t>※　安芸太田町立図書館筒賀分室，戸河内分室の数値は，安芸太田町立図書館に含む。</t>
  </si>
  <si>
    <t>-</t>
  </si>
  <si>
    <t>-</t>
  </si>
  <si>
    <t>広島市計</t>
  </si>
  <si>
    <t>呉市計</t>
  </si>
  <si>
    <t>福山市計</t>
  </si>
  <si>
    <t>　　さいき</t>
  </si>
  <si>
    <t>奉仕人口</t>
  </si>
  <si>
    <t>　　広島市こども</t>
  </si>
  <si>
    <t>　　東区</t>
  </si>
  <si>
    <t>　　南区</t>
  </si>
  <si>
    <t xml:space="preserve"> 　 安佐南区</t>
  </si>
  <si>
    <t>　　安佐北区</t>
  </si>
  <si>
    <t>　  佐伯区</t>
  </si>
  <si>
    <t xml:space="preserve"> 　 広島市まんが</t>
  </si>
  <si>
    <t>　  広</t>
  </si>
  <si>
    <t>　  昭和</t>
  </si>
  <si>
    <t xml:space="preserve">  竹原書院</t>
  </si>
  <si>
    <t>　　みつぎ子ども</t>
  </si>
  <si>
    <t>　　松永</t>
  </si>
  <si>
    <t>　　北部</t>
  </si>
  <si>
    <t>　　かんなべ</t>
  </si>
  <si>
    <t>　　せらにし</t>
  </si>
  <si>
    <t>無</t>
  </si>
  <si>
    <t>未実施</t>
  </si>
  <si>
    <t>未実施</t>
  </si>
  <si>
    <t>未実施</t>
  </si>
  <si>
    <t>※　広島市立佐伯区図書館湯来河野閲覧室の数値は，広島市立佐伯区図書館に含む。</t>
  </si>
  <si>
    <t>※　北広島町図書館芸北分館，千代田分館，豊平分館の数値は，北広島町図書館に含む。</t>
  </si>
  <si>
    <t>　　こども</t>
  </si>
  <si>
    <t xml:space="preserve"> 　 まんが</t>
  </si>
  <si>
    <t>　　みつぎ</t>
  </si>
  <si>
    <t>　　向島</t>
  </si>
  <si>
    <t>　　河内</t>
  </si>
  <si>
    <t xml:space="preserve">  　サンスク</t>
  </si>
  <si>
    <t xml:space="preserve">  神石高原町</t>
  </si>
  <si>
    <t>　大崎上島町</t>
  </si>
  <si>
    <t>図書館名</t>
  </si>
  <si>
    <t>うち
サービス
ポイント</t>
  </si>
  <si>
    <t>５　奉仕（続き）</t>
  </si>
  <si>
    <t>（５）予約(ﾘｸｴｽﾄ)</t>
  </si>
  <si>
    <t>（６）図書館等との相互貸借</t>
  </si>
  <si>
    <t>（７）文献複写
（枚）</t>
  </si>
  <si>
    <t>（８）参考業務</t>
  </si>
  <si>
    <t>-</t>
  </si>
  <si>
    <t>受付件数
（件）</t>
  </si>
  <si>
    <t>※　「-」は，不明であることを表す。</t>
  </si>
  <si>
    <t>※１　中央館に含む。</t>
  </si>
  <si>
    <t>※１</t>
  </si>
  <si>
    <t>※　府中市立図書館上下分室の数値は，府中市立図書館に含む。</t>
  </si>
  <si>
    <t>※　広島市まんが図書館あさ閲覧室の数値は，広島市まんが図書館に含む。</t>
  </si>
  <si>
    <t>※　「-」は，不明であることを表す。</t>
  </si>
  <si>
    <t>ー</t>
  </si>
  <si>
    <t>令和３年３月末住民基本台帳人口による　</t>
  </si>
  <si>
    <t>-</t>
  </si>
  <si>
    <t>※　人口は，令和３年３月31日現在（『住民基本台帳人口，世帯数（総数）』令和３年３月末）。</t>
  </si>
  <si>
    <t>　令和３年４月１日現在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</si>
</sst>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;[Red]\-#,##0.0"/>
    <numFmt numFmtId="179" formatCode="#,##0.000;[Red]\-#,##0.000"/>
    <numFmt numFmtId="180" formatCode="0.0%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_);[Red]\(0.0\)"/>
    <numFmt numFmtId="188" formatCode="#,##0.0_ ;[Red]\-#,##0.0\ "/>
    <numFmt numFmtId="189" formatCode="0.00_);[Red]\(0.00\)"/>
    <numFmt numFmtId="190" formatCode="0.000000000"/>
    <numFmt numFmtId="191" formatCode="0.0000000000"/>
    <numFmt numFmtId="192" formatCode="0.00000000"/>
    <numFmt numFmtId="193" formatCode="#,##0_);[Red]\(#,##0\)"/>
    <numFmt numFmtId="194" formatCode="#,##0.0_ "/>
    <numFmt numFmtId="195" formatCode="#,##0_ "/>
    <numFmt numFmtId="196" formatCode="#,##0.0_);[Red]\(#,##0.0\)"/>
    <numFmt numFmtId="197" formatCode="0_);[Red]\(0\)"/>
    <numFmt numFmtId="198" formatCode="#,##0.0"/>
    <numFmt numFmtId="199" formatCode="#,##0.000_);[Red]\(#,##0.000\)"/>
    <numFmt numFmtId="200" formatCode="0.000_ "/>
    <numFmt numFmtId="201" formatCode="#,##0.00_ "/>
    <numFmt numFmtId="202" formatCode="#,##0.00_ ;[Red]\-#,##0.00\ "/>
    <numFmt numFmtId="203" formatCode="#,##0_ ;[Red]\-#,##0\ "/>
    <numFmt numFmtId="204" formatCode="[&lt;=999]000;[&lt;=99999]000\-00;000\-0000"/>
    <numFmt numFmtId="205" formatCode="&quot;¥&quot;#,##0_);\(&quot;¥&quot;#,##0\)"/>
    <numFmt numFmtId="206" formatCode="#,##0.000"/>
    <numFmt numFmtId="207" formatCode="#,##0.0000"/>
    <numFmt numFmtId="208" formatCode="&quot;¥&quot;#,##0_);[Red]\(&quot;¥&quot;#,##0\)"/>
    <numFmt numFmtId="209" formatCode="0.00_ "/>
  </numFmts>
  <fonts count="56"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6"/>
      <name val="ＭＳ Ｐゴシック"/>
      <family val="3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sz val="9"/>
      <color rgb="FFFF0000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6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214">
    <xf numFmtId="0" fontId="0" fillId="0" borderId="0" xfId="0" applyAlignment="1">
      <alignment/>
    </xf>
    <xf numFmtId="0" fontId="4" fillId="0" borderId="0" xfId="0" applyFont="1" applyFill="1" applyAlignment="1">
      <alignment shrinkToFi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8" fontId="4" fillId="0" borderId="0" xfId="49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2" fillId="0" borderId="0" xfId="0" applyFont="1" applyFill="1" applyAlignment="1">
      <alignment/>
    </xf>
    <xf numFmtId="38" fontId="52" fillId="0" borderId="0" xfId="49" applyFont="1" applyFill="1" applyAlignment="1">
      <alignment/>
    </xf>
    <xf numFmtId="0" fontId="52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4" borderId="0" xfId="0" applyFont="1" applyFill="1" applyAlignment="1">
      <alignment/>
    </xf>
    <xf numFmtId="0" fontId="8" fillId="32" borderId="0" xfId="0" applyFont="1" applyFill="1" applyAlignment="1">
      <alignment/>
    </xf>
    <xf numFmtId="0" fontId="7" fillId="4" borderId="10" xfId="0" applyFont="1" applyFill="1" applyBorder="1" applyAlignment="1">
      <alignment vertical="center" shrinkToFit="1"/>
    </xf>
    <xf numFmtId="0" fontId="7" fillId="4" borderId="11" xfId="0" applyFont="1" applyFill="1" applyBorder="1" applyAlignment="1">
      <alignment vertical="center" shrinkToFit="1"/>
    </xf>
    <xf numFmtId="193" fontId="53" fillId="32" borderId="10" xfId="49" applyNumberFormat="1" applyFont="1" applyFill="1" applyBorder="1" applyAlignment="1">
      <alignment horizontal="right" vertical="center"/>
    </xf>
    <xf numFmtId="0" fontId="8" fillId="32" borderId="0" xfId="0" applyFont="1" applyFill="1" applyAlignment="1">
      <alignment horizontal="center"/>
    </xf>
    <xf numFmtId="0" fontId="4" fillId="32" borderId="0" xfId="0" applyFont="1" applyFill="1" applyAlignment="1">
      <alignment vertical="center"/>
    </xf>
    <xf numFmtId="193" fontId="8" fillId="32" borderId="0" xfId="0" applyNumberFormat="1" applyFont="1" applyFill="1" applyAlignment="1">
      <alignment/>
    </xf>
    <xf numFmtId="38" fontId="8" fillId="32" borderId="0" xfId="49" applyFont="1" applyFill="1" applyAlignment="1">
      <alignment/>
    </xf>
    <xf numFmtId="0" fontId="8" fillId="0" borderId="0" xfId="0" applyFont="1" applyFill="1" applyAlignment="1">
      <alignment/>
    </xf>
    <xf numFmtId="38" fontId="7" fillId="4" borderId="0" xfId="49" applyFont="1" applyFill="1" applyBorder="1" applyAlignment="1">
      <alignment horizontal="right" vertical="center"/>
    </xf>
    <xf numFmtId="38" fontId="7" fillId="4" borderId="12" xfId="49" applyFont="1" applyFill="1" applyBorder="1" applyAlignment="1">
      <alignment horizontal="right" vertical="center"/>
    </xf>
    <xf numFmtId="38" fontId="7" fillId="4" borderId="13" xfId="49" applyFont="1" applyFill="1" applyBorder="1" applyAlignment="1">
      <alignment horizontal="right" vertical="center"/>
    </xf>
    <xf numFmtId="38" fontId="7" fillId="4" borderId="14" xfId="49" applyFont="1" applyFill="1" applyBorder="1" applyAlignment="1">
      <alignment horizontal="right" vertical="center"/>
    </xf>
    <xf numFmtId="38" fontId="7" fillId="4" borderId="15" xfId="49" applyFont="1" applyFill="1" applyBorder="1" applyAlignment="1">
      <alignment horizontal="right" vertical="center"/>
    </xf>
    <xf numFmtId="38" fontId="7" fillId="4" borderId="16" xfId="49" applyFont="1" applyFill="1" applyBorder="1" applyAlignment="1">
      <alignment horizontal="right" vertical="center"/>
    </xf>
    <xf numFmtId="38" fontId="7" fillId="4" borderId="17" xfId="49" applyFont="1" applyFill="1" applyBorder="1" applyAlignment="1">
      <alignment horizontal="right" vertical="center"/>
    </xf>
    <xf numFmtId="38" fontId="7" fillId="4" borderId="18" xfId="49" applyFont="1" applyFill="1" applyBorder="1" applyAlignment="1">
      <alignment horizontal="right" vertical="center"/>
    </xf>
    <xf numFmtId="38" fontId="7" fillId="4" borderId="19" xfId="49" applyFont="1" applyFill="1" applyBorder="1" applyAlignment="1">
      <alignment horizontal="right" vertical="center" shrinkToFit="1"/>
    </xf>
    <xf numFmtId="38" fontId="7" fillId="33" borderId="20" xfId="49" applyFont="1" applyFill="1" applyBorder="1" applyAlignment="1">
      <alignment horizontal="right" vertical="center"/>
    </xf>
    <xf numFmtId="38" fontId="7" fillId="4" borderId="19" xfId="49" applyFont="1" applyFill="1" applyBorder="1" applyAlignment="1">
      <alignment horizontal="right" vertical="center"/>
    </xf>
    <xf numFmtId="38" fontId="7" fillId="4" borderId="17" xfId="49" applyFont="1" applyFill="1" applyBorder="1" applyAlignment="1">
      <alignment horizontal="center" vertical="center" shrinkToFit="1"/>
    </xf>
    <xf numFmtId="38" fontId="7" fillId="4" borderId="21" xfId="49" applyFont="1" applyFill="1" applyBorder="1" applyAlignment="1">
      <alignment horizontal="right" vertical="center"/>
    </xf>
    <xf numFmtId="38" fontId="7" fillId="4" borderId="13" xfId="49" applyFont="1" applyFill="1" applyBorder="1" applyAlignment="1">
      <alignment vertical="center"/>
    </xf>
    <xf numFmtId="38" fontId="7" fillId="4" borderId="16" xfId="49" applyFont="1" applyFill="1" applyBorder="1" applyAlignment="1">
      <alignment vertical="center"/>
    </xf>
    <xf numFmtId="0" fontId="10" fillId="32" borderId="13" xfId="0" applyFont="1" applyFill="1" applyBorder="1" applyAlignment="1">
      <alignment horizontal="center" vertical="center" shrinkToFit="1"/>
    </xf>
    <xf numFmtId="0" fontId="10" fillId="32" borderId="22" xfId="0" applyFont="1" applyFill="1" applyBorder="1" applyAlignment="1">
      <alignment horizontal="center" vertical="center" shrinkToFit="1"/>
    </xf>
    <xf numFmtId="38" fontId="52" fillId="32" borderId="0" xfId="49" applyFont="1" applyFill="1" applyBorder="1" applyAlignment="1">
      <alignment horizontal="right" vertical="center"/>
    </xf>
    <xf numFmtId="0" fontId="53" fillId="32" borderId="0" xfId="0" applyFont="1" applyFill="1" applyBorder="1" applyAlignment="1">
      <alignment horizontal="center" vertical="center" shrinkToFit="1"/>
    </xf>
    <xf numFmtId="38" fontId="52" fillId="32" borderId="0" xfId="49" applyFont="1" applyFill="1" applyBorder="1" applyAlignment="1">
      <alignment horizontal="left" vertical="center"/>
    </xf>
    <xf numFmtId="0" fontId="52" fillId="32" borderId="0" xfId="0" applyFont="1" applyFill="1" applyAlignment="1">
      <alignment/>
    </xf>
    <xf numFmtId="0" fontId="52" fillId="0" borderId="0" xfId="0" applyFont="1" applyFill="1" applyBorder="1" applyAlignment="1">
      <alignment/>
    </xf>
    <xf numFmtId="38" fontId="52" fillId="32" borderId="0" xfId="49" applyFont="1" applyFill="1" applyBorder="1" applyAlignment="1">
      <alignment vertical="center"/>
    </xf>
    <xf numFmtId="38" fontId="52" fillId="32" borderId="0" xfId="49" applyFont="1" applyFill="1" applyBorder="1" applyAlignment="1">
      <alignment horizontal="center" vertical="center" shrinkToFit="1"/>
    </xf>
    <xf numFmtId="193" fontId="54" fillId="32" borderId="10" xfId="49" applyNumberFormat="1" applyFont="1" applyFill="1" applyBorder="1" applyAlignment="1">
      <alignment horizontal="right" vertical="center"/>
    </xf>
    <xf numFmtId="0" fontId="54" fillId="4" borderId="10" xfId="0" applyFont="1" applyFill="1" applyBorder="1" applyAlignment="1">
      <alignment vertical="center" shrinkToFit="1"/>
    </xf>
    <xf numFmtId="0" fontId="55" fillId="0" borderId="0" xfId="0" applyFont="1" applyFill="1" applyAlignment="1">
      <alignment vertical="center"/>
    </xf>
    <xf numFmtId="38" fontId="54" fillId="4" borderId="13" xfId="49" applyFont="1" applyFill="1" applyBorder="1" applyAlignment="1">
      <alignment horizontal="right" vertical="center"/>
    </xf>
    <xf numFmtId="38" fontId="54" fillId="4" borderId="17" xfId="49" applyFont="1" applyFill="1" applyBorder="1" applyAlignment="1">
      <alignment horizontal="right" vertical="center"/>
    </xf>
    <xf numFmtId="38" fontId="54" fillId="4" borderId="16" xfId="49" applyFont="1" applyFill="1" applyBorder="1" applyAlignment="1">
      <alignment horizontal="right" vertical="center"/>
    </xf>
    <xf numFmtId="38" fontId="54" fillId="4" borderId="0" xfId="49" applyFont="1" applyFill="1" applyBorder="1" applyAlignment="1">
      <alignment horizontal="right" vertical="center"/>
    </xf>
    <xf numFmtId="38" fontId="54" fillId="4" borderId="19" xfId="49" applyFont="1" applyFill="1" applyBorder="1" applyAlignment="1">
      <alignment horizontal="right" vertical="center"/>
    </xf>
    <xf numFmtId="38" fontId="54" fillId="4" borderId="17" xfId="49" applyFont="1" applyFill="1" applyBorder="1" applyAlignment="1">
      <alignment horizontal="center" vertical="center" shrinkToFit="1"/>
    </xf>
    <xf numFmtId="38" fontId="54" fillId="4" borderId="15" xfId="49" applyFont="1" applyFill="1" applyBorder="1" applyAlignment="1">
      <alignment vertical="center"/>
    </xf>
    <xf numFmtId="38" fontId="54" fillId="4" borderId="21" xfId="49" applyFont="1" applyFill="1" applyBorder="1" applyAlignment="1">
      <alignment horizontal="right" vertical="center"/>
    </xf>
    <xf numFmtId="193" fontId="7" fillId="32" borderId="10" xfId="0" applyNumberFormat="1" applyFont="1" applyFill="1" applyBorder="1" applyAlignment="1" applyProtection="1">
      <alignment vertical="center"/>
      <protection/>
    </xf>
    <xf numFmtId="193" fontId="7" fillId="32" borderId="10" xfId="49" applyNumberFormat="1" applyFont="1" applyFill="1" applyBorder="1" applyAlignment="1">
      <alignment horizontal="right" vertical="center"/>
    </xf>
    <xf numFmtId="38" fontId="7" fillId="32" borderId="23" xfId="49" applyFont="1" applyFill="1" applyBorder="1" applyAlignment="1">
      <alignment horizontal="right" vertical="center"/>
    </xf>
    <xf numFmtId="38" fontId="7" fillId="32" borderId="11" xfId="49" applyFont="1" applyFill="1" applyBorder="1" applyAlignment="1">
      <alignment horizontal="right" vertical="center"/>
    </xf>
    <xf numFmtId="38" fontId="7" fillId="34" borderId="10" xfId="49" applyFont="1" applyFill="1" applyBorder="1" applyAlignment="1">
      <alignment horizontal="right" vertical="center"/>
    </xf>
    <xf numFmtId="37" fontId="7" fillId="32" borderId="23" xfId="0" applyNumberFormat="1" applyFont="1" applyFill="1" applyBorder="1" applyAlignment="1" applyProtection="1">
      <alignment vertical="center"/>
      <protection/>
    </xf>
    <xf numFmtId="38" fontId="7" fillId="32" borderId="24" xfId="49" applyFont="1" applyFill="1" applyBorder="1" applyAlignment="1">
      <alignment horizontal="right" vertical="center"/>
    </xf>
    <xf numFmtId="3" fontId="7" fillId="32" borderId="24" xfId="49" applyNumberFormat="1" applyFont="1" applyFill="1" applyBorder="1" applyAlignment="1">
      <alignment horizontal="right" vertical="center" shrinkToFit="1"/>
    </xf>
    <xf numFmtId="38" fontId="7" fillId="0" borderId="11" xfId="49" applyFont="1" applyFill="1" applyBorder="1" applyAlignment="1">
      <alignment horizontal="right" vertical="center"/>
    </xf>
    <xf numFmtId="195" fontId="7" fillId="0" borderId="24" xfId="0" applyNumberFormat="1" applyFont="1" applyFill="1" applyBorder="1" applyAlignment="1">
      <alignment vertical="center"/>
    </xf>
    <xf numFmtId="0" fontId="7" fillId="32" borderId="23" xfId="0" applyFont="1" applyFill="1" applyBorder="1" applyAlignment="1">
      <alignment horizontal="center" vertical="center" shrinkToFit="1"/>
    </xf>
    <xf numFmtId="0" fontId="7" fillId="32" borderId="10" xfId="0" applyFont="1" applyFill="1" applyBorder="1" applyAlignment="1">
      <alignment horizontal="center" vertical="center" shrinkToFit="1"/>
    </xf>
    <xf numFmtId="0" fontId="7" fillId="4" borderId="24" xfId="0" applyFont="1" applyFill="1" applyBorder="1" applyAlignment="1">
      <alignment vertical="center" shrinkToFit="1"/>
    </xf>
    <xf numFmtId="38" fontId="4" fillId="32" borderId="18" xfId="49" applyFont="1" applyFill="1" applyBorder="1" applyAlignment="1">
      <alignment vertical="center"/>
    </xf>
    <xf numFmtId="38" fontId="4" fillId="32" borderId="0" xfId="49" applyFont="1" applyFill="1" applyBorder="1" applyAlignment="1">
      <alignment horizontal="left" vertical="center"/>
    </xf>
    <xf numFmtId="0" fontId="7" fillId="4" borderId="23" xfId="0" applyFont="1" applyFill="1" applyBorder="1" applyAlignment="1">
      <alignment vertical="center" shrinkToFit="1"/>
    </xf>
    <xf numFmtId="0" fontId="7" fillId="32" borderId="24" xfId="0" applyFont="1" applyFill="1" applyBorder="1" applyAlignment="1">
      <alignment horizontal="center" vertical="center" shrinkToFit="1"/>
    </xf>
    <xf numFmtId="38" fontId="7" fillId="4" borderId="16" xfId="49" applyFont="1" applyFill="1" applyBorder="1" applyAlignment="1">
      <alignment horizontal="right" vertical="center" shrinkToFit="1"/>
    </xf>
    <xf numFmtId="0" fontId="7" fillId="4" borderId="19" xfId="42" applyNumberFormat="1" applyFont="1" applyFill="1" applyBorder="1" applyAlignment="1">
      <alignment horizontal="right" vertical="center" shrinkToFit="1"/>
    </xf>
    <xf numFmtId="38" fontId="7" fillId="32" borderId="22" xfId="49" applyFont="1" applyFill="1" applyBorder="1" applyAlignment="1">
      <alignment horizontal="right" vertical="center"/>
    </xf>
    <xf numFmtId="38" fontId="7" fillId="32" borderId="25" xfId="49" applyFont="1" applyFill="1" applyBorder="1" applyAlignment="1">
      <alignment horizontal="right" vertical="center"/>
    </xf>
    <xf numFmtId="38" fontId="7" fillId="32" borderId="26" xfId="49" applyFont="1" applyFill="1" applyBorder="1" applyAlignment="1">
      <alignment horizontal="right" vertical="center"/>
    </xf>
    <xf numFmtId="38" fontId="7" fillId="32" borderId="27" xfId="49" applyFont="1" applyFill="1" applyBorder="1" applyAlignment="1">
      <alignment horizontal="right" vertical="center"/>
    </xf>
    <xf numFmtId="38" fontId="7" fillId="32" borderId="28" xfId="49" applyFont="1" applyFill="1" applyBorder="1" applyAlignment="1">
      <alignment horizontal="right" vertical="center"/>
    </xf>
    <xf numFmtId="38" fontId="7" fillId="32" borderId="26" xfId="49" applyFont="1" applyFill="1" applyBorder="1" applyAlignment="1">
      <alignment horizontal="center" vertical="center" shrinkToFit="1"/>
    </xf>
    <xf numFmtId="38" fontId="7" fillId="32" borderId="29" xfId="49" applyFont="1" applyFill="1" applyBorder="1" applyAlignment="1">
      <alignment horizontal="right" vertical="center"/>
    </xf>
    <xf numFmtId="38" fontId="7" fillId="32" borderId="30" xfId="49" applyFont="1" applyFill="1" applyBorder="1" applyAlignment="1">
      <alignment horizontal="right" vertical="center"/>
    </xf>
    <xf numFmtId="38" fontId="7" fillId="4" borderId="20" xfId="49" applyFont="1" applyFill="1" applyBorder="1" applyAlignment="1">
      <alignment horizontal="right" vertical="center" shrinkToFit="1"/>
    </xf>
    <xf numFmtId="38" fontId="7" fillId="4" borderId="31" xfId="49" applyFont="1" applyFill="1" applyBorder="1" applyAlignment="1">
      <alignment horizontal="right" vertical="center"/>
    </xf>
    <xf numFmtId="38" fontId="7" fillId="4" borderId="32" xfId="49" applyFont="1" applyFill="1" applyBorder="1" applyAlignment="1">
      <alignment horizontal="right" vertical="center"/>
    </xf>
    <xf numFmtId="38" fontId="7" fillId="4" borderId="14" xfId="49" applyFont="1" applyFill="1" applyBorder="1" applyAlignment="1">
      <alignment horizontal="center" vertical="center" shrinkToFit="1"/>
    </xf>
    <xf numFmtId="38" fontId="7" fillId="4" borderId="33" xfId="49" applyFont="1" applyFill="1" applyBorder="1" applyAlignment="1">
      <alignment horizontal="right" vertical="center"/>
    </xf>
    <xf numFmtId="38" fontId="7" fillId="4" borderId="13" xfId="49" applyFont="1" applyFill="1" applyBorder="1" applyAlignment="1">
      <alignment horizontal="right" vertical="center" shrinkToFit="1"/>
    </xf>
    <xf numFmtId="38" fontId="7" fillId="4" borderId="17" xfId="49" applyFont="1" applyFill="1" applyBorder="1" applyAlignment="1">
      <alignment horizontal="right" vertical="center" shrinkToFit="1"/>
    </xf>
    <xf numFmtId="38" fontId="7" fillId="32" borderId="0" xfId="0" applyNumberFormat="1" applyFont="1" applyFill="1" applyBorder="1" applyAlignment="1">
      <alignment horizontal="right" vertical="center"/>
    </xf>
    <xf numFmtId="38" fontId="7" fillId="32" borderId="15" xfId="0" applyNumberFormat="1" applyFont="1" applyFill="1" applyBorder="1" applyAlignment="1">
      <alignment horizontal="right" vertical="center"/>
    </xf>
    <xf numFmtId="38" fontId="7" fillId="32" borderId="13" xfId="0" applyNumberFormat="1" applyFont="1" applyFill="1" applyBorder="1" applyAlignment="1">
      <alignment horizontal="right" vertical="center"/>
    </xf>
    <xf numFmtId="38" fontId="7" fillId="32" borderId="16" xfId="0" applyNumberFormat="1" applyFont="1" applyFill="1" applyBorder="1" applyAlignment="1">
      <alignment horizontal="right" vertical="center"/>
    </xf>
    <xf numFmtId="38" fontId="7" fillId="32" borderId="21" xfId="0" applyNumberFormat="1" applyFont="1" applyFill="1" applyBorder="1" applyAlignment="1">
      <alignment horizontal="right" vertical="center"/>
    </xf>
    <xf numFmtId="38" fontId="7" fillId="32" borderId="22" xfId="0" applyNumberFormat="1" applyFont="1" applyFill="1" applyBorder="1" applyAlignment="1">
      <alignment horizontal="right" vertical="center"/>
    </xf>
    <xf numFmtId="38" fontId="7" fillId="34" borderId="29" xfId="49" applyFont="1" applyFill="1" applyBorder="1" applyAlignment="1">
      <alignment horizontal="right" vertical="center"/>
    </xf>
    <xf numFmtId="38" fontId="7" fillId="32" borderId="19" xfId="49" applyFont="1" applyFill="1" applyBorder="1" applyAlignment="1">
      <alignment horizontal="right" vertical="center"/>
    </xf>
    <xf numFmtId="38" fontId="7" fillId="32" borderId="17" xfId="0" applyNumberFormat="1" applyFont="1" applyFill="1" applyBorder="1" applyAlignment="1">
      <alignment horizontal="right" vertical="center"/>
    </xf>
    <xf numFmtId="0" fontId="7" fillId="32" borderId="17" xfId="0" applyFont="1" applyFill="1" applyBorder="1" applyAlignment="1">
      <alignment horizontal="center" vertical="center" shrinkToFit="1"/>
    </xf>
    <xf numFmtId="38" fontId="7" fillId="32" borderId="19" xfId="0" applyNumberFormat="1" applyFont="1" applyFill="1" applyBorder="1" applyAlignment="1">
      <alignment horizontal="right" vertical="center"/>
    </xf>
    <xf numFmtId="0" fontId="7" fillId="4" borderId="34" xfId="0" applyFont="1" applyFill="1" applyBorder="1" applyAlignment="1">
      <alignment vertical="center"/>
    </xf>
    <xf numFmtId="38" fontId="7" fillId="33" borderId="35" xfId="49" applyFont="1" applyFill="1" applyBorder="1" applyAlignment="1">
      <alignment horizontal="right" vertical="center"/>
    </xf>
    <xf numFmtId="38" fontId="7" fillId="33" borderId="36" xfId="49" applyFont="1" applyFill="1" applyBorder="1" applyAlignment="1">
      <alignment horizontal="right" vertical="center"/>
    </xf>
    <xf numFmtId="38" fontId="7" fillId="33" borderId="37" xfId="49" applyFont="1" applyFill="1" applyBorder="1" applyAlignment="1">
      <alignment horizontal="right" vertical="center"/>
    </xf>
    <xf numFmtId="38" fontId="7" fillId="33" borderId="34" xfId="49" applyFont="1" applyFill="1" applyBorder="1" applyAlignment="1">
      <alignment horizontal="right" vertical="center"/>
    </xf>
    <xf numFmtId="38" fontId="7" fillId="33" borderId="38" xfId="49" applyFont="1" applyFill="1" applyBorder="1" applyAlignment="1">
      <alignment horizontal="right" vertical="center"/>
    </xf>
    <xf numFmtId="38" fontId="7" fillId="33" borderId="39" xfId="49" applyFont="1" applyFill="1" applyBorder="1" applyAlignment="1">
      <alignment horizontal="right" vertical="center"/>
    </xf>
    <xf numFmtId="38" fontId="7" fillId="33" borderId="29" xfId="49" applyFont="1" applyFill="1" applyBorder="1" applyAlignment="1">
      <alignment horizontal="right" vertical="center"/>
    </xf>
    <xf numFmtId="38" fontId="7" fillId="4" borderId="38" xfId="49" applyFont="1" applyFill="1" applyBorder="1" applyAlignment="1">
      <alignment horizontal="center" vertical="center" shrinkToFit="1"/>
    </xf>
    <xf numFmtId="38" fontId="7" fillId="4" borderId="40" xfId="49" applyFont="1" applyFill="1" applyBorder="1" applyAlignment="1">
      <alignment horizontal="right" vertical="center"/>
    </xf>
    <xf numFmtId="38" fontId="7" fillId="32" borderId="25" xfId="49" applyFont="1" applyFill="1" applyBorder="1" applyAlignment="1">
      <alignment horizontal="right" vertical="center" shrinkToFit="1"/>
    </xf>
    <xf numFmtId="3" fontId="7" fillId="32" borderId="28" xfId="42" applyNumberFormat="1" applyFont="1" applyFill="1" applyBorder="1" applyAlignment="1">
      <alignment horizontal="right" vertical="center" shrinkToFit="1"/>
    </xf>
    <xf numFmtId="3" fontId="7" fillId="32" borderId="29" xfId="42" applyNumberFormat="1" applyFont="1" applyFill="1" applyBorder="1" applyAlignment="1">
      <alignment horizontal="right" vertical="center" shrinkToFit="1"/>
    </xf>
    <xf numFmtId="3" fontId="7" fillId="32" borderId="22" xfId="42" applyNumberFormat="1" applyFont="1" applyFill="1" applyBorder="1" applyAlignment="1">
      <alignment horizontal="right" vertical="center" shrinkToFit="1"/>
    </xf>
    <xf numFmtId="3" fontId="7" fillId="32" borderId="27" xfId="42" applyNumberFormat="1" applyFont="1" applyFill="1" applyBorder="1" applyAlignment="1">
      <alignment horizontal="right" vertical="center" shrinkToFit="1"/>
    </xf>
    <xf numFmtId="3" fontId="7" fillId="32" borderId="30" xfId="42" applyNumberFormat="1" applyFont="1" applyFill="1" applyBorder="1" applyAlignment="1">
      <alignment horizontal="right" vertical="center" shrinkToFit="1"/>
    </xf>
    <xf numFmtId="3" fontId="7" fillId="32" borderId="26" xfId="42" applyNumberFormat="1" applyFont="1" applyFill="1" applyBorder="1" applyAlignment="1">
      <alignment horizontal="right" vertical="center" shrinkToFit="1"/>
    </xf>
    <xf numFmtId="3" fontId="7" fillId="32" borderId="26" xfId="42" applyNumberFormat="1" applyFont="1" applyFill="1" applyBorder="1" applyAlignment="1">
      <alignment horizontal="center" vertical="center" shrinkToFit="1"/>
    </xf>
    <xf numFmtId="0" fontId="7" fillId="4" borderId="0" xfId="0" applyFont="1" applyFill="1" applyAlignment="1">
      <alignment/>
    </xf>
    <xf numFmtId="0" fontId="7" fillId="4" borderId="0" xfId="0" applyFont="1" applyFill="1" applyAlignment="1">
      <alignment vertical="center"/>
    </xf>
    <xf numFmtId="0" fontId="7" fillId="32" borderId="26" xfId="0" applyFont="1" applyFill="1" applyBorder="1" applyAlignment="1">
      <alignment horizontal="center" vertical="center" shrinkToFit="1"/>
    </xf>
    <xf numFmtId="38" fontId="7" fillId="4" borderId="17" xfId="49" applyFont="1" applyFill="1" applyBorder="1" applyAlignment="1">
      <alignment vertical="center"/>
    </xf>
    <xf numFmtId="38" fontId="7" fillId="4" borderId="0" xfId="49" applyFont="1" applyFill="1" applyBorder="1" applyAlignment="1">
      <alignment vertical="center"/>
    </xf>
    <xf numFmtId="3" fontId="7" fillId="32" borderId="28" xfId="0" applyNumberFormat="1" applyFont="1" applyFill="1" applyBorder="1" applyAlignment="1">
      <alignment horizontal="right" vertical="center"/>
    </xf>
    <xf numFmtId="3" fontId="7" fillId="32" borderId="29" xfId="0" applyNumberFormat="1" applyFont="1" applyFill="1" applyBorder="1" applyAlignment="1">
      <alignment horizontal="right" vertical="center"/>
    </xf>
    <xf numFmtId="3" fontId="7" fillId="32" borderId="22" xfId="0" applyNumberFormat="1" applyFont="1" applyFill="1" applyBorder="1" applyAlignment="1">
      <alignment horizontal="right" vertical="center"/>
    </xf>
    <xf numFmtId="3" fontId="7" fillId="32" borderId="27" xfId="0" applyNumberFormat="1" applyFont="1" applyFill="1" applyBorder="1" applyAlignment="1">
      <alignment horizontal="right" vertical="center"/>
    </xf>
    <xf numFmtId="3" fontId="7" fillId="32" borderId="30" xfId="0" applyNumberFormat="1" applyFont="1" applyFill="1" applyBorder="1" applyAlignment="1">
      <alignment horizontal="right" vertical="center"/>
    </xf>
    <xf numFmtId="3" fontId="7" fillId="32" borderId="25" xfId="0" applyNumberFormat="1" applyFont="1" applyFill="1" applyBorder="1" applyAlignment="1">
      <alignment horizontal="right" vertical="center"/>
    </xf>
    <xf numFmtId="3" fontId="7" fillId="32" borderId="26" xfId="0" applyNumberFormat="1" applyFont="1" applyFill="1" applyBorder="1" applyAlignment="1">
      <alignment horizontal="right" vertical="center"/>
    </xf>
    <xf numFmtId="38" fontId="7" fillId="32" borderId="17" xfId="0" applyNumberFormat="1" applyFont="1" applyFill="1" applyBorder="1" applyAlignment="1">
      <alignment horizontal="center" vertical="center" shrinkToFit="1"/>
    </xf>
    <xf numFmtId="38" fontId="7" fillId="32" borderId="30" xfId="0" applyNumberFormat="1" applyFont="1" applyFill="1" applyBorder="1" applyAlignment="1">
      <alignment horizontal="right" vertical="center"/>
    </xf>
    <xf numFmtId="3" fontId="7" fillId="32" borderId="39" xfId="49" applyNumberFormat="1" applyFont="1" applyFill="1" applyBorder="1" applyAlignment="1">
      <alignment horizontal="right" vertical="center" shrinkToFit="1"/>
    </xf>
    <xf numFmtId="3" fontId="7" fillId="32" borderId="35" xfId="49" applyNumberFormat="1" applyFont="1" applyFill="1" applyBorder="1" applyAlignment="1">
      <alignment horizontal="right" vertical="center" shrinkToFit="1"/>
    </xf>
    <xf numFmtId="38" fontId="7" fillId="32" borderId="40" xfId="49" applyFont="1" applyFill="1" applyBorder="1" applyAlignment="1">
      <alignment horizontal="right" vertical="center"/>
    </xf>
    <xf numFmtId="0" fontId="7" fillId="32" borderId="24" xfId="0" applyFont="1" applyFill="1" applyBorder="1" applyAlignment="1">
      <alignment vertical="center" shrinkToFit="1"/>
    </xf>
    <xf numFmtId="38" fontId="7" fillId="32" borderId="34" xfId="49" applyFont="1" applyFill="1" applyBorder="1" applyAlignment="1">
      <alignment horizontal="right" vertical="center"/>
    </xf>
    <xf numFmtId="38" fontId="7" fillId="32" borderId="39" xfId="49" applyFont="1" applyFill="1" applyBorder="1" applyAlignment="1">
      <alignment horizontal="right" vertical="center"/>
    </xf>
    <xf numFmtId="38" fontId="7" fillId="32" borderId="35" xfId="49" applyFont="1" applyFill="1" applyBorder="1" applyAlignment="1">
      <alignment horizontal="right" vertical="center"/>
    </xf>
    <xf numFmtId="3" fontId="7" fillId="32" borderId="26" xfId="0" applyNumberFormat="1" applyFont="1" applyFill="1" applyBorder="1" applyAlignment="1">
      <alignment horizontal="center" vertical="center" shrinkToFit="1"/>
    </xf>
    <xf numFmtId="3" fontId="7" fillId="32" borderId="34" xfId="49" applyNumberFormat="1" applyFont="1" applyFill="1" applyBorder="1" applyAlignment="1">
      <alignment horizontal="right" vertical="center" shrinkToFit="1"/>
    </xf>
    <xf numFmtId="3" fontId="7" fillId="32" borderId="36" xfId="49" applyNumberFormat="1" applyFont="1" applyFill="1" applyBorder="1" applyAlignment="1">
      <alignment horizontal="right" vertical="center" shrinkToFit="1"/>
    </xf>
    <xf numFmtId="38" fontId="7" fillId="33" borderId="22" xfId="49" applyFont="1" applyFill="1" applyBorder="1" applyAlignment="1">
      <alignment horizontal="right" vertical="center"/>
    </xf>
    <xf numFmtId="38" fontId="7" fillId="33" borderId="26" xfId="49" applyFont="1" applyFill="1" applyBorder="1" applyAlignment="1">
      <alignment horizontal="right" vertical="center"/>
    </xf>
    <xf numFmtId="38" fontId="7" fillId="33" borderId="27" xfId="49" applyFont="1" applyFill="1" applyBorder="1" applyAlignment="1">
      <alignment horizontal="right" vertical="center"/>
    </xf>
    <xf numFmtId="3" fontId="7" fillId="32" borderId="37" xfId="49" applyNumberFormat="1" applyFont="1" applyFill="1" applyBorder="1" applyAlignment="1">
      <alignment horizontal="right" vertical="center" shrinkToFit="1"/>
    </xf>
    <xf numFmtId="3" fontId="7" fillId="32" borderId="40" xfId="49" applyNumberFormat="1" applyFont="1" applyFill="1" applyBorder="1" applyAlignment="1">
      <alignment horizontal="right" vertical="center" shrinkToFit="1"/>
    </xf>
    <xf numFmtId="38" fontId="7" fillId="33" borderId="28" xfId="49" applyFont="1" applyFill="1" applyBorder="1" applyAlignment="1">
      <alignment horizontal="right" vertical="center"/>
    </xf>
    <xf numFmtId="38" fontId="7" fillId="33" borderId="25" xfId="49" applyFont="1" applyFill="1" applyBorder="1" applyAlignment="1">
      <alignment horizontal="right" vertical="center"/>
    </xf>
    <xf numFmtId="38" fontId="7" fillId="32" borderId="38" xfId="49" applyFont="1" applyFill="1" applyBorder="1" applyAlignment="1">
      <alignment horizontal="right" vertical="center"/>
    </xf>
    <xf numFmtId="38" fontId="7" fillId="32" borderId="37" xfId="49" applyFont="1" applyFill="1" applyBorder="1" applyAlignment="1">
      <alignment horizontal="right" vertical="center"/>
    </xf>
    <xf numFmtId="3" fontId="7" fillId="32" borderId="38" xfId="49" applyNumberFormat="1" applyFont="1" applyFill="1" applyBorder="1" applyAlignment="1">
      <alignment horizontal="right" vertical="center" shrinkToFit="1"/>
    </xf>
    <xf numFmtId="38" fontId="7" fillId="32" borderId="36" xfId="49" applyFont="1" applyFill="1" applyBorder="1" applyAlignment="1">
      <alignment horizontal="right" vertical="center"/>
    </xf>
    <xf numFmtId="38" fontId="7" fillId="32" borderId="38" xfId="49" applyFont="1" applyFill="1" applyBorder="1" applyAlignment="1">
      <alignment horizontal="center" vertical="center" shrinkToFit="1"/>
    </xf>
    <xf numFmtId="38" fontId="7" fillId="4" borderId="30" xfId="49" applyFont="1" applyFill="1" applyBorder="1" applyAlignment="1">
      <alignment horizontal="right" vertical="center"/>
    </xf>
    <xf numFmtId="0" fontId="7" fillId="4" borderId="41" xfId="0" applyFont="1" applyFill="1" applyBorder="1" applyAlignment="1">
      <alignment vertical="center"/>
    </xf>
    <xf numFmtId="0" fontId="7" fillId="4" borderId="38" xfId="0" applyFont="1" applyFill="1" applyBorder="1" applyAlignment="1">
      <alignment vertical="center"/>
    </xf>
    <xf numFmtId="0" fontId="7" fillId="33" borderId="35" xfId="0" applyFont="1" applyFill="1" applyBorder="1" applyAlignment="1">
      <alignment vertical="center"/>
    </xf>
    <xf numFmtId="38" fontId="7" fillId="4" borderId="37" xfId="49" applyFont="1" applyFill="1" applyBorder="1" applyAlignment="1">
      <alignment vertical="center"/>
    </xf>
    <xf numFmtId="0" fontId="7" fillId="33" borderId="35" xfId="0" applyFont="1" applyFill="1" applyBorder="1" applyAlignment="1">
      <alignment horizontal="right" vertical="center"/>
    </xf>
    <xf numFmtId="0" fontId="7" fillId="4" borderId="42" xfId="0" applyFont="1" applyFill="1" applyBorder="1" applyAlignment="1">
      <alignment horizontal="right" vertical="center"/>
    </xf>
    <xf numFmtId="0" fontId="7" fillId="4" borderId="38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right" vertical="center"/>
    </xf>
    <xf numFmtId="3" fontId="7" fillId="4" borderId="14" xfId="0" applyNumberFormat="1" applyFont="1" applyFill="1" applyBorder="1" applyAlignment="1">
      <alignment horizontal="right" vertical="center"/>
    </xf>
    <xf numFmtId="38" fontId="12" fillId="32" borderId="0" xfId="49" applyFont="1" applyFill="1" applyBorder="1" applyAlignment="1">
      <alignment vertical="center" shrinkToFit="1"/>
    </xf>
    <xf numFmtId="38" fontId="12" fillId="32" borderId="0" xfId="49" applyFont="1" applyFill="1" applyBorder="1" applyAlignment="1">
      <alignment vertical="center"/>
    </xf>
    <xf numFmtId="38" fontId="12" fillId="32" borderId="0" xfId="49" applyFont="1" applyFill="1" applyBorder="1" applyAlignment="1">
      <alignment horizontal="left" vertical="center"/>
    </xf>
    <xf numFmtId="38" fontId="12" fillId="34" borderId="0" xfId="49" applyFont="1" applyFill="1" applyBorder="1" applyAlignment="1">
      <alignment horizontal="right" vertical="center"/>
    </xf>
    <xf numFmtId="38" fontId="7" fillId="4" borderId="44" xfId="49" applyFont="1" applyFill="1" applyBorder="1" applyAlignment="1">
      <alignment vertical="center"/>
    </xf>
    <xf numFmtId="38" fontId="7" fillId="4" borderId="15" xfId="49" applyFont="1" applyFill="1" applyBorder="1" applyAlignment="1">
      <alignment vertical="center"/>
    </xf>
    <xf numFmtId="38" fontId="7" fillId="34" borderId="21" xfId="49" applyFont="1" applyFill="1" applyBorder="1" applyAlignment="1">
      <alignment horizontal="right" vertical="center"/>
    </xf>
    <xf numFmtId="0" fontId="9" fillId="32" borderId="11" xfId="0" applyFont="1" applyFill="1" applyBorder="1" applyAlignment="1">
      <alignment horizontal="center" vertical="center" shrinkToFit="1"/>
    </xf>
    <xf numFmtId="0" fontId="9" fillId="32" borderId="10" xfId="0" applyFont="1" applyFill="1" applyBorder="1" applyAlignment="1">
      <alignment horizontal="center" vertical="center" shrinkToFit="1"/>
    </xf>
    <xf numFmtId="0" fontId="9" fillId="32" borderId="23" xfId="0" applyFont="1" applyFill="1" applyBorder="1" applyAlignment="1">
      <alignment horizontal="center" vertical="center" shrinkToFit="1"/>
    </xf>
    <xf numFmtId="38" fontId="7" fillId="33" borderId="16" xfId="49" applyFont="1" applyFill="1" applyBorder="1" applyAlignment="1">
      <alignment horizontal="center" vertical="center" shrinkToFit="1"/>
    </xf>
    <xf numFmtId="38" fontId="7" fillId="33" borderId="17" xfId="49" applyFont="1" applyFill="1" applyBorder="1" applyAlignment="1">
      <alignment horizontal="center" vertical="center" shrinkToFit="1"/>
    </xf>
    <xf numFmtId="0" fontId="10" fillId="32" borderId="15" xfId="0" applyFont="1" applyFill="1" applyBorder="1" applyAlignment="1">
      <alignment/>
    </xf>
    <xf numFmtId="0" fontId="10" fillId="32" borderId="15" xfId="0" applyFont="1" applyFill="1" applyBorder="1" applyAlignment="1">
      <alignment horizontal="center" vertical="center" wrapText="1"/>
    </xf>
    <xf numFmtId="38" fontId="10" fillId="32" borderId="0" xfId="49" applyFont="1" applyFill="1" applyBorder="1" applyAlignment="1">
      <alignment horizontal="center" vertical="center" wrapText="1"/>
    </xf>
    <xf numFmtId="38" fontId="10" fillId="32" borderId="28" xfId="49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vertical="center" wrapText="1"/>
    </xf>
    <xf numFmtId="0" fontId="11" fillId="32" borderId="23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0" fontId="10" fillId="32" borderId="45" xfId="0" applyFont="1" applyFill="1" applyBorder="1" applyAlignment="1">
      <alignment horizontal="center" vertical="center" shrinkToFit="1"/>
    </xf>
    <xf numFmtId="38" fontId="10" fillId="32" borderId="46" xfId="49" applyFont="1" applyFill="1" applyBorder="1" applyAlignment="1">
      <alignment horizontal="center" vertical="center" wrapText="1"/>
    </xf>
    <xf numFmtId="38" fontId="10" fillId="32" borderId="16" xfId="49" applyFont="1" applyFill="1" applyBorder="1" applyAlignment="1">
      <alignment horizontal="center" vertical="center" wrapText="1"/>
    </xf>
    <xf numFmtId="38" fontId="10" fillId="32" borderId="27" xfId="49" applyFont="1" applyFill="1" applyBorder="1" applyAlignment="1">
      <alignment horizontal="center" vertical="center" wrapText="1"/>
    </xf>
    <xf numFmtId="38" fontId="10" fillId="32" borderId="47" xfId="49" applyFont="1" applyFill="1" applyBorder="1" applyAlignment="1">
      <alignment horizontal="center" vertical="center" shrinkToFit="1"/>
    </xf>
    <xf numFmtId="38" fontId="10" fillId="32" borderId="48" xfId="49" applyFont="1" applyFill="1" applyBorder="1" applyAlignment="1">
      <alignment horizontal="center" vertical="center" shrinkToFit="1"/>
    </xf>
    <xf numFmtId="38" fontId="12" fillId="32" borderId="0" xfId="49" applyFont="1" applyFill="1" applyBorder="1" applyAlignment="1">
      <alignment vertical="center"/>
    </xf>
    <xf numFmtId="38" fontId="12" fillId="32" borderId="18" xfId="49" applyFont="1" applyFill="1" applyBorder="1" applyAlignment="1">
      <alignment horizontal="left" vertical="center" shrinkToFit="1"/>
    </xf>
    <xf numFmtId="38" fontId="12" fillId="32" borderId="18" xfId="49" applyFont="1" applyFill="1" applyBorder="1" applyAlignment="1">
      <alignment horizontal="left" vertical="center"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26" xfId="0" applyFont="1" applyFill="1" applyBorder="1" applyAlignment="1">
      <alignment horizontal="center" vertical="center" wrapText="1"/>
    </xf>
    <xf numFmtId="0" fontId="10" fillId="32" borderId="49" xfId="0" applyFont="1" applyFill="1" applyBorder="1" applyAlignment="1">
      <alignment horizontal="center" vertical="center" shrinkToFit="1"/>
    </xf>
    <xf numFmtId="0" fontId="10" fillId="32" borderId="48" xfId="0" applyFont="1" applyFill="1" applyBorder="1" applyAlignment="1">
      <alignment horizontal="center" vertical="center" shrinkToFit="1"/>
    </xf>
    <xf numFmtId="0" fontId="10" fillId="32" borderId="29" xfId="0" applyFont="1" applyFill="1" applyBorder="1" applyAlignment="1">
      <alignment/>
    </xf>
    <xf numFmtId="38" fontId="10" fillId="32" borderId="18" xfId="49" applyFont="1" applyFill="1" applyBorder="1" applyAlignment="1">
      <alignment horizontal="center" vertical="center" wrapText="1"/>
    </xf>
    <xf numFmtId="38" fontId="10" fillId="32" borderId="47" xfId="49" applyFont="1" applyFill="1" applyBorder="1" applyAlignment="1">
      <alignment horizontal="center" vertical="center"/>
    </xf>
    <xf numFmtId="38" fontId="10" fillId="32" borderId="49" xfId="49" applyFont="1" applyFill="1" applyBorder="1" applyAlignment="1">
      <alignment horizontal="center" vertical="center"/>
    </xf>
    <xf numFmtId="38" fontId="10" fillId="32" borderId="50" xfId="49" applyFont="1" applyFill="1" applyBorder="1" applyAlignment="1">
      <alignment horizontal="center" vertical="center"/>
    </xf>
    <xf numFmtId="0" fontId="10" fillId="32" borderId="21" xfId="0" applyFont="1" applyFill="1" applyBorder="1" applyAlignment="1">
      <alignment horizontal="center" vertical="center" wrapText="1"/>
    </xf>
    <xf numFmtId="0" fontId="10" fillId="32" borderId="30" xfId="0" applyFont="1" applyFill="1" applyBorder="1" applyAlignment="1">
      <alignment horizontal="center" vertical="center" wrapText="1"/>
    </xf>
    <xf numFmtId="0" fontId="10" fillId="32" borderId="51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0" fontId="10" fillId="32" borderId="25" xfId="0" applyFont="1" applyFill="1" applyBorder="1" applyAlignment="1">
      <alignment horizontal="center" vertical="center" wrapText="1"/>
    </xf>
    <xf numFmtId="0" fontId="10" fillId="32" borderId="52" xfId="0" applyFont="1" applyFill="1" applyBorder="1" applyAlignment="1">
      <alignment horizontal="center" vertical="center"/>
    </xf>
    <xf numFmtId="0" fontId="10" fillId="32" borderId="17" xfId="0" applyFont="1" applyFill="1" applyBorder="1" applyAlignment="1">
      <alignment horizontal="center" vertical="center"/>
    </xf>
    <xf numFmtId="0" fontId="10" fillId="32" borderId="26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2" borderId="2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104</xdr:row>
      <xdr:rowOff>47625</xdr:rowOff>
    </xdr:from>
    <xdr:to>
      <xdr:col>12</xdr:col>
      <xdr:colOff>0</xdr:colOff>
      <xdr:row>106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096250" y="21478875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12</xdr:col>
      <xdr:colOff>0</xdr:colOff>
      <xdr:row>104</xdr:row>
      <xdr:rowOff>47625</xdr:rowOff>
    </xdr:from>
    <xdr:to>
      <xdr:col>12</xdr:col>
      <xdr:colOff>0</xdr:colOff>
      <xdr:row>106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096250" y="21478875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5</xdr:col>
      <xdr:colOff>47625</xdr:colOff>
      <xdr:row>20</xdr:row>
      <xdr:rowOff>66675</xdr:rowOff>
    </xdr:from>
    <xdr:to>
      <xdr:col>5</xdr:col>
      <xdr:colOff>161925</xdr:colOff>
      <xdr:row>25</xdr:row>
      <xdr:rowOff>190500</xdr:rowOff>
    </xdr:to>
    <xdr:sp>
      <xdr:nvSpPr>
        <xdr:cNvPr id="3" name="AutoShape 9328"/>
        <xdr:cNvSpPr>
          <a:spLocks/>
        </xdr:cNvSpPr>
      </xdr:nvSpPr>
      <xdr:spPr>
        <a:xfrm>
          <a:off x="3571875" y="4067175"/>
          <a:ext cx="114300" cy="11715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20</xdr:row>
      <xdr:rowOff>66675</xdr:rowOff>
    </xdr:from>
    <xdr:to>
      <xdr:col>6</xdr:col>
      <xdr:colOff>161925</xdr:colOff>
      <xdr:row>25</xdr:row>
      <xdr:rowOff>190500</xdr:rowOff>
    </xdr:to>
    <xdr:sp>
      <xdr:nvSpPr>
        <xdr:cNvPr id="4" name="AutoShape 9328"/>
        <xdr:cNvSpPr>
          <a:spLocks/>
        </xdr:cNvSpPr>
      </xdr:nvSpPr>
      <xdr:spPr>
        <a:xfrm>
          <a:off x="4152900" y="4067175"/>
          <a:ext cx="114300" cy="11715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10"/>
  <sheetViews>
    <sheetView tabSelected="1" view="pageBreakPreview" zoomScaleNormal="145" zoomScaleSheetLayoutView="100" zoomScalePageLayoutView="0" workbookViewId="0" topLeftCell="A1">
      <pane xSplit="1" ySplit="7" topLeftCell="B86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A91" sqref="A91"/>
    </sheetView>
  </sheetViews>
  <sheetFormatPr defaultColWidth="9.00390625" defaultRowHeight="13.5"/>
  <cols>
    <col min="1" max="1" width="14.875" style="1" customWidth="1"/>
    <col min="2" max="2" width="7.50390625" style="2" customWidth="1"/>
    <col min="3" max="3" width="8.625" style="2" customWidth="1"/>
    <col min="4" max="4" width="7.625" style="2" customWidth="1"/>
    <col min="5" max="5" width="7.625" style="4" customWidth="1"/>
    <col min="6" max="7" width="7.625" style="2" customWidth="1"/>
    <col min="8" max="8" width="10.25390625" style="2" customWidth="1"/>
    <col min="9" max="9" width="6.625" style="2" customWidth="1"/>
    <col min="10" max="10" width="6.625" style="5" customWidth="1"/>
    <col min="11" max="11" width="8.625" style="2" customWidth="1"/>
    <col min="12" max="12" width="12.625" style="1" customWidth="1"/>
    <col min="13" max="18" width="9.00390625" style="2" customWidth="1"/>
    <col min="19" max="52" width="9.00390625" style="2" customWidth="1" collapsed="1"/>
    <col min="53" max="16384" width="9.00390625" style="2" customWidth="1"/>
  </cols>
  <sheetData>
    <row r="2" spans="1:12" s="21" customFormat="1" ht="15.75" customHeight="1" thickBot="1">
      <c r="A2" s="19"/>
      <c r="B2" s="13"/>
      <c r="C2" s="13" t="s">
        <v>129</v>
      </c>
      <c r="D2" s="13"/>
      <c r="E2" s="20"/>
      <c r="F2" s="7" t="s">
        <v>146</v>
      </c>
      <c r="G2" s="13"/>
      <c r="H2" s="13"/>
      <c r="I2" s="13"/>
      <c r="J2" s="17"/>
      <c r="K2" s="13"/>
      <c r="L2" s="6"/>
    </row>
    <row r="3" spans="1:12" ht="13.5" customHeight="1">
      <c r="A3" s="173" t="s">
        <v>0</v>
      </c>
      <c r="B3" s="184" t="s">
        <v>97</v>
      </c>
      <c r="C3" s="197" t="s">
        <v>130</v>
      </c>
      <c r="D3" s="197"/>
      <c r="E3" s="198"/>
      <c r="F3" s="190" t="s">
        <v>131</v>
      </c>
      <c r="G3" s="191"/>
      <c r="H3" s="200" t="s">
        <v>132</v>
      </c>
      <c r="I3" s="201" t="s">
        <v>133</v>
      </c>
      <c r="J3" s="202"/>
      <c r="K3" s="203"/>
      <c r="L3" s="173" t="s">
        <v>127</v>
      </c>
    </row>
    <row r="4" spans="1:12" ht="11.25" customHeight="1">
      <c r="A4" s="174"/>
      <c r="B4" s="185"/>
      <c r="C4" s="186" t="s">
        <v>87</v>
      </c>
      <c r="D4" s="186"/>
      <c r="E4" s="186"/>
      <c r="F4" s="209" t="s">
        <v>80</v>
      </c>
      <c r="G4" s="212" t="s">
        <v>81</v>
      </c>
      <c r="H4" s="180"/>
      <c r="I4" s="195" t="s">
        <v>78</v>
      </c>
      <c r="J4" s="179" t="s">
        <v>79</v>
      </c>
      <c r="K4" s="204" t="s">
        <v>135</v>
      </c>
      <c r="L4" s="174"/>
    </row>
    <row r="5" spans="1:12" ht="10.5" customHeight="1">
      <c r="A5" s="174"/>
      <c r="B5" s="182" t="s">
        <v>143</v>
      </c>
      <c r="C5" s="37"/>
      <c r="D5" s="206" t="s">
        <v>88</v>
      </c>
      <c r="E5" s="187" t="s">
        <v>128</v>
      </c>
      <c r="F5" s="210"/>
      <c r="G5" s="212" t="s">
        <v>1</v>
      </c>
      <c r="H5" s="180"/>
      <c r="I5" s="195"/>
      <c r="J5" s="178"/>
      <c r="K5" s="204"/>
      <c r="L5" s="174"/>
    </row>
    <row r="6" spans="1:12" ht="19.5" customHeight="1">
      <c r="A6" s="174"/>
      <c r="B6" s="182"/>
      <c r="C6" s="37"/>
      <c r="D6" s="207"/>
      <c r="E6" s="188"/>
      <c r="F6" s="210"/>
      <c r="G6" s="212"/>
      <c r="H6" s="180"/>
      <c r="I6" s="195"/>
      <c r="J6" s="178"/>
      <c r="K6" s="204"/>
      <c r="L6" s="174"/>
    </row>
    <row r="7" spans="1:12" ht="19.5" customHeight="1" thickBot="1">
      <c r="A7" s="175"/>
      <c r="B7" s="183"/>
      <c r="C7" s="38"/>
      <c r="D7" s="208"/>
      <c r="E7" s="189"/>
      <c r="F7" s="211"/>
      <c r="G7" s="213"/>
      <c r="H7" s="181"/>
      <c r="I7" s="196"/>
      <c r="J7" s="199"/>
      <c r="K7" s="205"/>
      <c r="L7" s="175"/>
    </row>
    <row r="8" spans="1:12" s="3" customFormat="1" ht="16.5" customHeight="1">
      <c r="A8" s="14" t="s">
        <v>2</v>
      </c>
      <c r="B8" s="16"/>
      <c r="C8" s="24">
        <v>140797</v>
      </c>
      <c r="D8" s="32" t="s">
        <v>92</v>
      </c>
      <c r="E8" s="32" t="s">
        <v>92</v>
      </c>
      <c r="F8" s="28">
        <v>403</v>
      </c>
      <c r="G8" s="27">
        <v>1919</v>
      </c>
      <c r="H8" s="22">
        <v>38288</v>
      </c>
      <c r="I8" s="33" t="s">
        <v>30</v>
      </c>
      <c r="J8" s="26">
        <v>0</v>
      </c>
      <c r="K8" s="34">
        <v>54951</v>
      </c>
      <c r="L8" s="14" t="s">
        <v>2</v>
      </c>
    </row>
    <row r="9" spans="1:12" s="48" customFormat="1" ht="16.5" customHeight="1">
      <c r="A9" s="47" t="s">
        <v>98</v>
      </c>
      <c r="B9" s="46"/>
      <c r="C9" s="49">
        <v>23815</v>
      </c>
      <c r="D9" s="53">
        <v>0</v>
      </c>
      <c r="E9" s="53">
        <v>0</v>
      </c>
      <c r="F9" s="50">
        <v>5</v>
      </c>
      <c r="G9" s="51">
        <v>1</v>
      </c>
      <c r="H9" s="52">
        <v>542</v>
      </c>
      <c r="I9" s="54" t="s">
        <v>15</v>
      </c>
      <c r="J9" s="55">
        <v>0</v>
      </c>
      <c r="K9" s="56">
        <v>6341</v>
      </c>
      <c r="L9" s="47" t="s">
        <v>119</v>
      </c>
    </row>
    <row r="10" spans="1:12" s="3" customFormat="1" ht="16.5" customHeight="1">
      <c r="A10" s="14" t="s">
        <v>26</v>
      </c>
      <c r="B10" s="57">
        <v>136231</v>
      </c>
      <c r="C10" s="24">
        <v>97287</v>
      </c>
      <c r="D10" s="75">
        <v>0</v>
      </c>
      <c r="E10" s="30">
        <v>0</v>
      </c>
      <c r="F10" s="28">
        <v>38</v>
      </c>
      <c r="G10" s="27">
        <v>10</v>
      </c>
      <c r="H10" s="22">
        <v>841</v>
      </c>
      <c r="I10" s="33" t="s">
        <v>19</v>
      </c>
      <c r="J10" s="26">
        <v>0</v>
      </c>
      <c r="K10" s="34">
        <v>3250</v>
      </c>
      <c r="L10" s="14" t="s">
        <v>26</v>
      </c>
    </row>
    <row r="11" spans="1:12" s="3" customFormat="1" ht="16.5" customHeight="1">
      <c r="A11" s="14" t="s">
        <v>99</v>
      </c>
      <c r="B11" s="57">
        <v>119544</v>
      </c>
      <c r="C11" s="24">
        <v>127655</v>
      </c>
      <c r="D11" s="75">
        <v>0</v>
      </c>
      <c r="E11" s="30">
        <v>0</v>
      </c>
      <c r="F11" s="28">
        <v>28</v>
      </c>
      <c r="G11" s="27">
        <v>9</v>
      </c>
      <c r="H11" s="22">
        <v>610</v>
      </c>
      <c r="I11" s="33" t="s">
        <v>19</v>
      </c>
      <c r="J11" s="26">
        <v>0</v>
      </c>
      <c r="K11" s="34">
        <v>4132</v>
      </c>
      <c r="L11" s="14" t="s">
        <v>99</v>
      </c>
    </row>
    <row r="12" spans="1:12" s="3" customFormat="1" ht="16.5" customHeight="1">
      <c r="A12" s="14" t="s">
        <v>100</v>
      </c>
      <c r="B12" s="57">
        <v>142319</v>
      </c>
      <c r="C12" s="24">
        <v>150342</v>
      </c>
      <c r="D12" s="75">
        <v>0</v>
      </c>
      <c r="E12" s="30">
        <v>0</v>
      </c>
      <c r="F12" s="28">
        <v>39</v>
      </c>
      <c r="G12" s="27">
        <v>9</v>
      </c>
      <c r="H12" s="22">
        <v>1688</v>
      </c>
      <c r="I12" s="33" t="s">
        <v>19</v>
      </c>
      <c r="J12" s="26">
        <v>0</v>
      </c>
      <c r="K12" s="34">
        <v>4016</v>
      </c>
      <c r="L12" s="14" t="s">
        <v>100</v>
      </c>
    </row>
    <row r="13" spans="1:12" s="3" customFormat="1" ht="16.5" customHeight="1">
      <c r="A13" s="14" t="s">
        <v>27</v>
      </c>
      <c r="B13" s="57">
        <v>188590</v>
      </c>
      <c r="C13" s="24">
        <v>124375</v>
      </c>
      <c r="D13" s="75">
        <v>0</v>
      </c>
      <c r="E13" s="30">
        <v>0</v>
      </c>
      <c r="F13" s="28">
        <v>88</v>
      </c>
      <c r="G13" s="27">
        <v>9</v>
      </c>
      <c r="H13" s="22">
        <v>3395</v>
      </c>
      <c r="I13" s="33" t="s">
        <v>17</v>
      </c>
      <c r="J13" s="26">
        <v>0</v>
      </c>
      <c r="K13" s="34">
        <v>4622</v>
      </c>
      <c r="L13" s="14" t="s">
        <v>27</v>
      </c>
    </row>
    <row r="14" spans="1:12" s="3" customFormat="1" ht="16.5" customHeight="1">
      <c r="A14" s="14" t="s">
        <v>101</v>
      </c>
      <c r="B14" s="57">
        <v>244563</v>
      </c>
      <c r="C14" s="24">
        <v>248936</v>
      </c>
      <c r="D14" s="24">
        <v>0</v>
      </c>
      <c r="E14" s="30">
        <v>0</v>
      </c>
      <c r="F14" s="28">
        <v>39</v>
      </c>
      <c r="G14" s="27">
        <v>12</v>
      </c>
      <c r="H14" s="22">
        <v>1293</v>
      </c>
      <c r="I14" s="33" t="s">
        <v>19</v>
      </c>
      <c r="J14" s="26">
        <v>0</v>
      </c>
      <c r="K14" s="34">
        <v>7391</v>
      </c>
      <c r="L14" s="14" t="s">
        <v>101</v>
      </c>
    </row>
    <row r="15" spans="1:12" s="3" customFormat="1" ht="16.5" customHeight="1">
      <c r="A15" s="14" t="s">
        <v>102</v>
      </c>
      <c r="B15" s="57">
        <v>142050</v>
      </c>
      <c r="C15" s="24">
        <v>68386</v>
      </c>
      <c r="D15" s="75">
        <v>0</v>
      </c>
      <c r="E15" s="30">
        <v>0</v>
      </c>
      <c r="F15" s="28">
        <v>43</v>
      </c>
      <c r="G15" s="27">
        <v>14</v>
      </c>
      <c r="H15" s="22">
        <v>1050</v>
      </c>
      <c r="I15" s="33" t="s">
        <v>19</v>
      </c>
      <c r="J15" s="26">
        <v>0</v>
      </c>
      <c r="K15" s="34">
        <v>4357</v>
      </c>
      <c r="L15" s="14" t="s">
        <v>102</v>
      </c>
    </row>
    <row r="16" spans="1:12" s="3" customFormat="1" ht="16.5" customHeight="1">
      <c r="A16" s="14" t="s">
        <v>28</v>
      </c>
      <c r="B16" s="57">
        <v>78612</v>
      </c>
      <c r="C16" s="24">
        <v>109628</v>
      </c>
      <c r="D16" s="75">
        <v>0</v>
      </c>
      <c r="E16" s="30">
        <v>0</v>
      </c>
      <c r="F16" s="28">
        <v>29</v>
      </c>
      <c r="G16" s="27">
        <v>10</v>
      </c>
      <c r="H16" s="22">
        <v>1006</v>
      </c>
      <c r="I16" s="33" t="s">
        <v>19</v>
      </c>
      <c r="J16" s="26">
        <v>0</v>
      </c>
      <c r="K16" s="34">
        <v>4260</v>
      </c>
      <c r="L16" s="14" t="s">
        <v>28</v>
      </c>
    </row>
    <row r="17" spans="1:12" s="3" customFormat="1" ht="16.5" customHeight="1">
      <c r="A17" s="14" t="s">
        <v>103</v>
      </c>
      <c r="B17" s="57">
        <v>140601</v>
      </c>
      <c r="C17" s="24">
        <v>225785</v>
      </c>
      <c r="D17" s="75">
        <v>0</v>
      </c>
      <c r="E17" s="30">
        <v>1998</v>
      </c>
      <c r="F17" s="28">
        <v>21</v>
      </c>
      <c r="G17" s="27">
        <v>15</v>
      </c>
      <c r="H17" s="22">
        <v>1224</v>
      </c>
      <c r="I17" s="33" t="s">
        <v>19</v>
      </c>
      <c r="J17" s="26">
        <v>0</v>
      </c>
      <c r="K17" s="34">
        <v>6487</v>
      </c>
      <c r="L17" s="14" t="s">
        <v>103</v>
      </c>
    </row>
    <row r="18" spans="1:12" s="3" customFormat="1" ht="16.5" customHeight="1">
      <c r="A18" s="14" t="s">
        <v>104</v>
      </c>
      <c r="B18" s="58"/>
      <c r="C18" s="24">
        <v>109726</v>
      </c>
      <c r="D18" s="75">
        <v>0</v>
      </c>
      <c r="E18" s="30">
        <v>56933</v>
      </c>
      <c r="F18" s="28">
        <v>74</v>
      </c>
      <c r="G18" s="27">
        <v>4</v>
      </c>
      <c r="H18" s="22">
        <v>186</v>
      </c>
      <c r="I18" s="33" t="s">
        <v>19</v>
      </c>
      <c r="J18" s="26">
        <v>0</v>
      </c>
      <c r="K18" s="34">
        <v>1692</v>
      </c>
      <c r="L18" s="14" t="s">
        <v>120</v>
      </c>
    </row>
    <row r="19" spans="1:12" s="11" customFormat="1" ht="16.5" customHeight="1" thickBot="1">
      <c r="A19" s="67" t="s">
        <v>93</v>
      </c>
      <c r="B19" s="59">
        <f>SUM(B10:B18)</f>
        <v>1192510</v>
      </c>
      <c r="C19" s="76">
        <f aca="true" t="shared" si="0" ref="C19:H19">SUM(C8:C18)</f>
        <v>1426732</v>
      </c>
      <c r="D19" s="77" t="s">
        <v>91</v>
      </c>
      <c r="E19" s="77" t="s">
        <v>91</v>
      </c>
      <c r="F19" s="78">
        <f t="shared" si="0"/>
        <v>807</v>
      </c>
      <c r="G19" s="79">
        <f t="shared" si="0"/>
        <v>2012</v>
      </c>
      <c r="H19" s="80">
        <f t="shared" si="0"/>
        <v>50123</v>
      </c>
      <c r="I19" s="81"/>
      <c r="J19" s="82">
        <f>SUM(J8:J18)</f>
        <v>0</v>
      </c>
      <c r="K19" s="83">
        <f>SUM(K8:K18)</f>
        <v>101499</v>
      </c>
      <c r="L19" s="67" t="s">
        <v>93</v>
      </c>
    </row>
    <row r="20" spans="1:12" ht="16.5" customHeight="1">
      <c r="A20" s="15" t="s">
        <v>3</v>
      </c>
      <c r="B20" s="60"/>
      <c r="C20" s="86">
        <v>173520</v>
      </c>
      <c r="D20" s="86" t="s">
        <v>144</v>
      </c>
      <c r="E20" s="84">
        <v>0</v>
      </c>
      <c r="F20" s="25">
        <v>223</v>
      </c>
      <c r="G20" s="85">
        <v>299</v>
      </c>
      <c r="H20" s="29">
        <v>4438</v>
      </c>
      <c r="I20" s="87" t="s">
        <v>15</v>
      </c>
      <c r="J20" s="23">
        <v>1</v>
      </c>
      <c r="K20" s="88">
        <v>1397</v>
      </c>
      <c r="L20" s="15" t="s">
        <v>3</v>
      </c>
    </row>
    <row r="21" spans="1:12" ht="16.5" customHeight="1">
      <c r="A21" s="14" t="s">
        <v>105</v>
      </c>
      <c r="B21" s="61"/>
      <c r="C21" s="24">
        <v>10683</v>
      </c>
      <c r="D21" s="75">
        <v>0</v>
      </c>
      <c r="E21" s="30">
        <v>0</v>
      </c>
      <c r="F21" s="177" t="s">
        <v>138</v>
      </c>
      <c r="G21" s="176" t="s">
        <v>138</v>
      </c>
      <c r="H21" s="22">
        <v>903</v>
      </c>
      <c r="I21" s="33" t="s">
        <v>15</v>
      </c>
      <c r="J21" s="26">
        <v>1</v>
      </c>
      <c r="K21" s="34">
        <v>935</v>
      </c>
      <c r="L21" s="14" t="s">
        <v>105</v>
      </c>
    </row>
    <row r="22" spans="1:12" ht="16.5" customHeight="1">
      <c r="A22" s="14" t="s">
        <v>106</v>
      </c>
      <c r="B22" s="61"/>
      <c r="C22" s="24">
        <v>5392</v>
      </c>
      <c r="D22" s="75">
        <v>0</v>
      </c>
      <c r="E22" s="30">
        <v>0</v>
      </c>
      <c r="F22" s="177"/>
      <c r="G22" s="176"/>
      <c r="H22" s="22">
        <v>472</v>
      </c>
      <c r="I22" s="33" t="s">
        <v>15</v>
      </c>
      <c r="J22" s="26">
        <v>1</v>
      </c>
      <c r="K22" s="34">
        <v>607</v>
      </c>
      <c r="L22" s="14" t="s">
        <v>106</v>
      </c>
    </row>
    <row r="23" spans="1:12" ht="16.5" customHeight="1">
      <c r="A23" s="14" t="s">
        <v>49</v>
      </c>
      <c r="B23" s="61"/>
      <c r="C23" s="24">
        <v>2223</v>
      </c>
      <c r="D23" s="75">
        <v>0</v>
      </c>
      <c r="E23" s="30">
        <v>0</v>
      </c>
      <c r="F23" s="177"/>
      <c r="G23" s="176"/>
      <c r="H23" s="22">
        <v>181</v>
      </c>
      <c r="I23" s="33" t="s">
        <v>15</v>
      </c>
      <c r="J23" s="26">
        <v>1</v>
      </c>
      <c r="K23" s="34">
        <v>756</v>
      </c>
      <c r="L23" s="14" t="s">
        <v>49</v>
      </c>
    </row>
    <row r="24" spans="1:12" ht="16.5" customHeight="1">
      <c r="A24" s="14" t="s">
        <v>52</v>
      </c>
      <c r="B24" s="61"/>
      <c r="C24" s="24">
        <v>4765</v>
      </c>
      <c r="D24" s="75">
        <v>0</v>
      </c>
      <c r="E24" s="30">
        <v>0</v>
      </c>
      <c r="F24" s="177"/>
      <c r="G24" s="176"/>
      <c r="H24" s="22">
        <v>278</v>
      </c>
      <c r="I24" s="33" t="s">
        <v>15</v>
      </c>
      <c r="J24" s="26">
        <v>1</v>
      </c>
      <c r="K24" s="34">
        <v>603</v>
      </c>
      <c r="L24" s="14" t="s">
        <v>52</v>
      </c>
    </row>
    <row r="25" spans="1:12" ht="16.5" customHeight="1">
      <c r="A25" s="14" t="s">
        <v>50</v>
      </c>
      <c r="B25" s="61"/>
      <c r="C25" s="24">
        <v>1607</v>
      </c>
      <c r="D25" s="75">
        <v>0</v>
      </c>
      <c r="E25" s="30">
        <v>0</v>
      </c>
      <c r="F25" s="177"/>
      <c r="G25" s="176"/>
      <c r="H25" s="22">
        <v>114</v>
      </c>
      <c r="I25" s="33" t="s">
        <v>15</v>
      </c>
      <c r="J25" s="26">
        <v>1</v>
      </c>
      <c r="K25" s="34">
        <v>305</v>
      </c>
      <c r="L25" s="14" t="s">
        <v>50</v>
      </c>
    </row>
    <row r="26" spans="1:12" ht="16.5" customHeight="1">
      <c r="A26" s="14" t="s">
        <v>51</v>
      </c>
      <c r="B26" s="61"/>
      <c r="C26" s="24">
        <v>6975</v>
      </c>
      <c r="D26" s="75">
        <v>0</v>
      </c>
      <c r="E26" s="30">
        <v>0</v>
      </c>
      <c r="F26" s="177"/>
      <c r="G26" s="176"/>
      <c r="H26" s="22">
        <v>144</v>
      </c>
      <c r="I26" s="33" t="s">
        <v>15</v>
      </c>
      <c r="J26" s="26">
        <v>1</v>
      </c>
      <c r="K26" s="34">
        <v>1603</v>
      </c>
      <c r="L26" s="14" t="s">
        <v>51</v>
      </c>
    </row>
    <row r="27" spans="1:12" s="11" customFormat="1" ht="16.5" customHeight="1" thickBot="1">
      <c r="A27" s="68" t="s">
        <v>94</v>
      </c>
      <c r="B27" s="62">
        <v>216277</v>
      </c>
      <c r="C27" s="96">
        <f aca="true" t="shared" si="1" ref="C27:H27">SUM(C20:C26)</f>
        <v>205165</v>
      </c>
      <c r="D27" s="97" t="s">
        <v>92</v>
      </c>
      <c r="E27" s="98">
        <f>SUM(E20:E26)</f>
        <v>0</v>
      </c>
      <c r="F27" s="99">
        <f t="shared" si="1"/>
        <v>223</v>
      </c>
      <c r="G27" s="94">
        <f t="shared" si="1"/>
        <v>299</v>
      </c>
      <c r="H27" s="91">
        <f t="shared" si="1"/>
        <v>6530</v>
      </c>
      <c r="I27" s="100"/>
      <c r="J27" s="92">
        <f>SUM(J20:J26)</f>
        <v>7</v>
      </c>
      <c r="K27" s="95">
        <f>SUM(K20:K26)</f>
        <v>6206</v>
      </c>
      <c r="L27" s="68" t="s">
        <v>94</v>
      </c>
    </row>
    <row r="28" spans="1:12" ht="16.5" customHeight="1" thickBot="1">
      <c r="A28" s="69" t="s">
        <v>107</v>
      </c>
      <c r="B28" s="63">
        <v>24380</v>
      </c>
      <c r="C28" s="106">
        <v>26877</v>
      </c>
      <c r="D28" s="109">
        <v>3699</v>
      </c>
      <c r="E28" s="105" t="s">
        <v>92</v>
      </c>
      <c r="F28" s="107">
        <v>660</v>
      </c>
      <c r="G28" s="105">
        <v>537</v>
      </c>
      <c r="H28" s="108">
        <v>1466</v>
      </c>
      <c r="I28" s="110" t="s">
        <v>19</v>
      </c>
      <c r="J28" s="103">
        <v>0</v>
      </c>
      <c r="K28" s="111">
        <v>28</v>
      </c>
      <c r="L28" s="69" t="s">
        <v>107</v>
      </c>
    </row>
    <row r="29" spans="1:12" ht="16.5" customHeight="1">
      <c r="A29" s="15" t="s">
        <v>71</v>
      </c>
      <c r="B29" s="60"/>
      <c r="C29" s="86">
        <v>36685</v>
      </c>
      <c r="D29" s="31">
        <v>0</v>
      </c>
      <c r="E29" s="31">
        <v>0</v>
      </c>
      <c r="F29" s="25">
        <v>422</v>
      </c>
      <c r="G29" s="85">
        <v>402</v>
      </c>
      <c r="H29" s="29">
        <v>2140</v>
      </c>
      <c r="I29" s="87" t="s">
        <v>15</v>
      </c>
      <c r="J29" s="23">
        <v>3</v>
      </c>
      <c r="K29" s="88">
        <v>6135</v>
      </c>
      <c r="L29" s="15" t="s">
        <v>71</v>
      </c>
    </row>
    <row r="30" spans="1:12" ht="16.5" customHeight="1">
      <c r="A30" s="14" t="s">
        <v>61</v>
      </c>
      <c r="B30" s="61"/>
      <c r="C30" s="170">
        <v>4174</v>
      </c>
      <c r="D30" s="171">
        <v>0</v>
      </c>
      <c r="E30" s="36">
        <v>0</v>
      </c>
      <c r="F30" s="123">
        <v>129</v>
      </c>
      <c r="G30" s="36">
        <v>8</v>
      </c>
      <c r="H30" s="22">
        <v>274</v>
      </c>
      <c r="I30" s="33" t="s">
        <v>17</v>
      </c>
      <c r="J30" s="26">
        <v>0</v>
      </c>
      <c r="K30" s="34">
        <v>1760</v>
      </c>
      <c r="L30" s="14" t="s">
        <v>61</v>
      </c>
    </row>
    <row r="31" spans="1:12" ht="16.5" customHeight="1">
      <c r="A31" s="14" t="s">
        <v>62</v>
      </c>
      <c r="B31" s="61"/>
      <c r="C31" s="170">
        <v>3643</v>
      </c>
      <c r="D31" s="171">
        <v>0</v>
      </c>
      <c r="E31" s="36">
        <v>0</v>
      </c>
      <c r="F31" s="123">
        <v>34</v>
      </c>
      <c r="G31" s="36">
        <v>5</v>
      </c>
      <c r="H31" s="22">
        <v>69</v>
      </c>
      <c r="I31" s="33" t="s">
        <v>17</v>
      </c>
      <c r="J31" s="26">
        <v>0</v>
      </c>
      <c r="K31" s="34">
        <v>627</v>
      </c>
      <c r="L31" s="14" t="s">
        <v>62</v>
      </c>
    </row>
    <row r="32" spans="1:12" ht="16.5" customHeight="1">
      <c r="A32" s="14" t="s">
        <v>63</v>
      </c>
      <c r="B32" s="61"/>
      <c r="C32" s="170">
        <v>2839</v>
      </c>
      <c r="D32" s="171">
        <v>0</v>
      </c>
      <c r="E32" s="36">
        <v>0</v>
      </c>
      <c r="F32" s="123">
        <v>66</v>
      </c>
      <c r="G32" s="36">
        <v>9</v>
      </c>
      <c r="H32" s="22">
        <v>77</v>
      </c>
      <c r="I32" s="33" t="s">
        <v>17</v>
      </c>
      <c r="J32" s="26">
        <v>0</v>
      </c>
      <c r="K32" s="34">
        <v>989</v>
      </c>
      <c r="L32" s="14" t="s">
        <v>63</v>
      </c>
    </row>
    <row r="33" spans="1:12" s="11" customFormat="1" ht="16.5" customHeight="1" thickBot="1">
      <c r="A33" s="67" t="s">
        <v>64</v>
      </c>
      <c r="B33" s="59">
        <v>91434</v>
      </c>
      <c r="C33" s="76">
        <f aca="true" t="shared" si="2" ref="C33:H33">SUM(C29:C32)</f>
        <v>47341</v>
      </c>
      <c r="D33" s="77">
        <f t="shared" si="2"/>
        <v>0</v>
      </c>
      <c r="E33" s="77">
        <f t="shared" si="2"/>
        <v>0</v>
      </c>
      <c r="F33" s="78">
        <f t="shared" si="2"/>
        <v>651</v>
      </c>
      <c r="G33" s="79">
        <f t="shared" si="2"/>
        <v>424</v>
      </c>
      <c r="H33" s="80">
        <f t="shared" si="2"/>
        <v>2560</v>
      </c>
      <c r="I33" s="81"/>
      <c r="J33" s="82">
        <f>SUM(J29:J32)</f>
        <v>3</v>
      </c>
      <c r="K33" s="172">
        <f>SUM(K29:K32)</f>
        <v>9511</v>
      </c>
      <c r="L33" s="67" t="s">
        <v>64</v>
      </c>
    </row>
    <row r="34" spans="1:12" ht="16.5" customHeight="1">
      <c r="A34" s="15" t="s">
        <v>34</v>
      </c>
      <c r="B34" s="60"/>
      <c r="C34" s="86">
        <v>8070</v>
      </c>
      <c r="D34" s="31">
        <v>0</v>
      </c>
      <c r="E34" s="31">
        <v>0</v>
      </c>
      <c r="F34" s="25">
        <v>539</v>
      </c>
      <c r="G34" s="85">
        <v>471</v>
      </c>
      <c r="H34" s="29">
        <v>3578</v>
      </c>
      <c r="I34" s="87" t="s">
        <v>15</v>
      </c>
      <c r="J34" s="23">
        <v>0</v>
      </c>
      <c r="K34" s="88">
        <v>338</v>
      </c>
      <c r="L34" s="15" t="s">
        <v>34</v>
      </c>
    </row>
    <row r="35" spans="1:12" ht="16.5" customHeight="1">
      <c r="A35" s="14" t="s">
        <v>108</v>
      </c>
      <c r="B35" s="61"/>
      <c r="C35" s="24">
        <v>2463</v>
      </c>
      <c r="D35" s="32">
        <v>0</v>
      </c>
      <c r="E35" s="32">
        <v>0</v>
      </c>
      <c r="F35" s="28">
        <v>129</v>
      </c>
      <c r="G35" s="27">
        <v>13</v>
      </c>
      <c r="H35" s="22">
        <v>75</v>
      </c>
      <c r="I35" s="33" t="s">
        <v>19</v>
      </c>
      <c r="J35" s="26">
        <v>0</v>
      </c>
      <c r="K35" s="34">
        <v>138</v>
      </c>
      <c r="L35" s="14" t="s">
        <v>121</v>
      </c>
    </row>
    <row r="36" spans="1:12" ht="16.5" customHeight="1">
      <c r="A36" s="14" t="s">
        <v>37</v>
      </c>
      <c r="B36" s="61"/>
      <c r="C36" s="24">
        <v>3243</v>
      </c>
      <c r="D36" s="32">
        <v>0</v>
      </c>
      <c r="E36" s="32">
        <v>0</v>
      </c>
      <c r="F36" s="28">
        <v>219</v>
      </c>
      <c r="G36" s="27">
        <v>50</v>
      </c>
      <c r="H36" s="22">
        <v>426</v>
      </c>
      <c r="I36" s="33" t="s">
        <v>30</v>
      </c>
      <c r="J36" s="26">
        <v>0</v>
      </c>
      <c r="K36" s="34">
        <v>203</v>
      </c>
      <c r="L36" s="14" t="s">
        <v>37</v>
      </c>
    </row>
    <row r="37" spans="1:12" ht="16.5" customHeight="1">
      <c r="A37" s="14" t="s">
        <v>38</v>
      </c>
      <c r="B37" s="61"/>
      <c r="C37" s="24">
        <v>2766</v>
      </c>
      <c r="D37" s="32">
        <v>0</v>
      </c>
      <c r="E37" s="32">
        <v>0</v>
      </c>
      <c r="F37" s="28">
        <v>182</v>
      </c>
      <c r="G37" s="27">
        <v>30</v>
      </c>
      <c r="H37" s="22">
        <v>129</v>
      </c>
      <c r="I37" s="33" t="s">
        <v>17</v>
      </c>
      <c r="J37" s="26">
        <v>0</v>
      </c>
      <c r="K37" s="34">
        <v>110</v>
      </c>
      <c r="L37" s="14" t="s">
        <v>38</v>
      </c>
    </row>
    <row r="38" spans="1:12" ht="16.5" customHeight="1">
      <c r="A38" s="14" t="s">
        <v>72</v>
      </c>
      <c r="B38" s="61"/>
      <c r="C38" s="24">
        <v>3647</v>
      </c>
      <c r="D38" s="32">
        <v>0</v>
      </c>
      <c r="E38" s="32">
        <v>0</v>
      </c>
      <c r="F38" s="28">
        <v>71</v>
      </c>
      <c r="G38" s="27">
        <v>5</v>
      </c>
      <c r="H38" s="22">
        <v>262</v>
      </c>
      <c r="I38" s="33" t="s">
        <v>113</v>
      </c>
      <c r="J38" s="26">
        <v>0</v>
      </c>
      <c r="K38" s="34">
        <v>138</v>
      </c>
      <c r="L38" s="14" t="s">
        <v>122</v>
      </c>
    </row>
    <row r="39" spans="1:12" s="11" customFormat="1" ht="16.5" customHeight="1" thickBot="1">
      <c r="A39" s="67" t="s">
        <v>39</v>
      </c>
      <c r="B39" s="59">
        <v>133549</v>
      </c>
      <c r="C39" s="115">
        <f aca="true" t="shared" si="3" ref="C39:H39">SUM(C34:C38)</f>
        <v>20189</v>
      </c>
      <c r="D39" s="115">
        <f t="shared" si="3"/>
        <v>0</v>
      </c>
      <c r="E39" s="112">
        <f>SUM(E34:E38)</f>
        <v>0</v>
      </c>
      <c r="F39" s="118">
        <f t="shared" si="3"/>
        <v>1140</v>
      </c>
      <c r="G39" s="116">
        <f t="shared" si="3"/>
        <v>569</v>
      </c>
      <c r="H39" s="113">
        <f t="shared" si="3"/>
        <v>4470</v>
      </c>
      <c r="I39" s="119"/>
      <c r="J39" s="114">
        <f>SUM(J34:J38)</f>
        <v>0</v>
      </c>
      <c r="K39" s="117">
        <f>SUM(K34:K38)</f>
        <v>927</v>
      </c>
      <c r="L39" s="67" t="s">
        <v>39</v>
      </c>
    </row>
    <row r="40" spans="1:12" ht="16.5" customHeight="1">
      <c r="A40" s="15" t="s">
        <v>75</v>
      </c>
      <c r="B40" s="60"/>
      <c r="C40" s="86">
        <v>212048</v>
      </c>
      <c r="D40" s="31">
        <v>10458</v>
      </c>
      <c r="E40" s="31">
        <v>0</v>
      </c>
      <c r="F40" s="25">
        <v>508</v>
      </c>
      <c r="G40" s="85">
        <v>1146</v>
      </c>
      <c r="H40" s="29">
        <v>17440</v>
      </c>
      <c r="I40" s="87" t="s">
        <v>15</v>
      </c>
      <c r="J40" s="23">
        <v>6</v>
      </c>
      <c r="K40" s="88">
        <v>1971</v>
      </c>
      <c r="L40" s="15" t="s">
        <v>75</v>
      </c>
    </row>
    <row r="41" spans="1:12" ht="16.5" customHeight="1">
      <c r="A41" s="14" t="s">
        <v>109</v>
      </c>
      <c r="B41" s="61"/>
      <c r="C41" s="24">
        <v>57923</v>
      </c>
      <c r="D41" s="32">
        <v>0</v>
      </c>
      <c r="E41" s="32">
        <v>0</v>
      </c>
      <c r="F41" s="28">
        <v>102</v>
      </c>
      <c r="G41" s="27">
        <v>1</v>
      </c>
      <c r="H41" s="22">
        <v>1341</v>
      </c>
      <c r="I41" s="33" t="s">
        <v>17</v>
      </c>
      <c r="J41" s="26">
        <v>0</v>
      </c>
      <c r="K41" s="34">
        <v>750</v>
      </c>
      <c r="L41" s="14" t="s">
        <v>109</v>
      </c>
    </row>
    <row r="42" spans="1:12" ht="16.5" customHeight="1">
      <c r="A42" s="14" t="s">
        <v>110</v>
      </c>
      <c r="B42" s="61"/>
      <c r="C42" s="24">
        <v>38597</v>
      </c>
      <c r="D42" s="32">
        <v>0</v>
      </c>
      <c r="E42" s="32">
        <v>0</v>
      </c>
      <c r="F42" s="28">
        <v>172</v>
      </c>
      <c r="G42" s="27">
        <v>1</v>
      </c>
      <c r="H42" s="22">
        <v>596</v>
      </c>
      <c r="I42" s="33" t="s">
        <v>17</v>
      </c>
      <c r="J42" s="26">
        <v>0</v>
      </c>
      <c r="K42" s="34">
        <v>438</v>
      </c>
      <c r="L42" s="14" t="s">
        <v>110</v>
      </c>
    </row>
    <row r="43" spans="1:12" ht="16.5" customHeight="1">
      <c r="A43" s="14" t="s">
        <v>65</v>
      </c>
      <c r="B43" s="61"/>
      <c r="C43" s="24">
        <v>81747</v>
      </c>
      <c r="D43" s="32">
        <v>0</v>
      </c>
      <c r="E43" s="32">
        <v>0</v>
      </c>
      <c r="F43" s="28">
        <v>218</v>
      </c>
      <c r="G43" s="27">
        <v>2</v>
      </c>
      <c r="H43" s="22">
        <v>2170</v>
      </c>
      <c r="I43" s="33" t="s">
        <v>17</v>
      </c>
      <c r="J43" s="26">
        <v>0</v>
      </c>
      <c r="K43" s="34">
        <v>867</v>
      </c>
      <c r="L43" s="14" t="s">
        <v>65</v>
      </c>
    </row>
    <row r="44" spans="1:12" ht="16.5" customHeight="1">
      <c r="A44" s="14" t="s">
        <v>66</v>
      </c>
      <c r="B44" s="61"/>
      <c r="C44" s="24">
        <v>14105</v>
      </c>
      <c r="D44" s="32">
        <v>0</v>
      </c>
      <c r="E44" s="32">
        <v>0</v>
      </c>
      <c r="F44" s="28">
        <v>108</v>
      </c>
      <c r="G44" s="27">
        <v>0</v>
      </c>
      <c r="H44" s="22">
        <v>441</v>
      </c>
      <c r="I44" s="33" t="s">
        <v>17</v>
      </c>
      <c r="J44" s="26">
        <v>0</v>
      </c>
      <c r="K44" s="34">
        <v>207</v>
      </c>
      <c r="L44" s="14" t="s">
        <v>66</v>
      </c>
    </row>
    <row r="45" spans="1:12" ht="16.5" customHeight="1">
      <c r="A45" s="14" t="s">
        <v>67</v>
      </c>
      <c r="B45" s="61"/>
      <c r="C45" s="24">
        <v>19277</v>
      </c>
      <c r="D45" s="32">
        <v>0</v>
      </c>
      <c r="E45" s="32">
        <v>0</v>
      </c>
      <c r="F45" s="28">
        <v>58</v>
      </c>
      <c r="G45" s="27">
        <v>0</v>
      </c>
      <c r="H45" s="22">
        <v>241</v>
      </c>
      <c r="I45" s="33" t="s">
        <v>17</v>
      </c>
      <c r="J45" s="26">
        <v>0</v>
      </c>
      <c r="K45" s="34">
        <v>240</v>
      </c>
      <c r="L45" s="14" t="s">
        <v>67</v>
      </c>
    </row>
    <row r="46" spans="1:12" ht="16.5" customHeight="1">
      <c r="A46" s="14" t="s">
        <v>111</v>
      </c>
      <c r="B46" s="61"/>
      <c r="C46" s="24">
        <v>64668</v>
      </c>
      <c r="D46" s="121">
        <v>0</v>
      </c>
      <c r="E46" s="32">
        <v>0</v>
      </c>
      <c r="F46" s="28">
        <v>119</v>
      </c>
      <c r="G46" s="27">
        <v>4</v>
      </c>
      <c r="H46" s="22">
        <v>1361</v>
      </c>
      <c r="I46" s="33" t="s">
        <v>17</v>
      </c>
      <c r="J46" s="26">
        <v>0</v>
      </c>
      <c r="K46" s="34">
        <v>741</v>
      </c>
      <c r="L46" s="14" t="s">
        <v>111</v>
      </c>
    </row>
    <row r="47" spans="1:12" s="11" customFormat="1" ht="16.5" customHeight="1" thickBot="1">
      <c r="A47" s="67" t="s">
        <v>95</v>
      </c>
      <c r="B47" s="59">
        <v>465402</v>
      </c>
      <c r="C47" s="76">
        <f aca="true" t="shared" si="4" ref="C47:K47">SUM(C40:C46)</f>
        <v>488365</v>
      </c>
      <c r="D47" s="77">
        <f t="shared" si="4"/>
        <v>10458</v>
      </c>
      <c r="E47" s="77">
        <f>SUM(E40:E46)</f>
        <v>0</v>
      </c>
      <c r="F47" s="78">
        <f t="shared" si="4"/>
        <v>1285</v>
      </c>
      <c r="G47" s="79">
        <f t="shared" si="4"/>
        <v>1154</v>
      </c>
      <c r="H47" s="80">
        <f t="shared" si="4"/>
        <v>23590</v>
      </c>
      <c r="I47" s="81"/>
      <c r="J47" s="82">
        <f t="shared" si="4"/>
        <v>6</v>
      </c>
      <c r="K47" s="83">
        <f t="shared" si="4"/>
        <v>5214</v>
      </c>
      <c r="L47" s="67" t="s">
        <v>95</v>
      </c>
    </row>
    <row r="48" spans="1:12" ht="16.5" customHeight="1" thickBot="1">
      <c r="A48" s="69" t="s">
        <v>4</v>
      </c>
      <c r="B48" s="63">
        <v>37862</v>
      </c>
      <c r="C48" s="106">
        <v>14469</v>
      </c>
      <c r="D48" s="104">
        <v>0</v>
      </c>
      <c r="E48" s="104">
        <v>1472</v>
      </c>
      <c r="F48" s="107">
        <v>168</v>
      </c>
      <c r="G48" s="105">
        <v>243</v>
      </c>
      <c r="H48" s="108">
        <v>1130</v>
      </c>
      <c r="I48" s="110" t="s">
        <v>19</v>
      </c>
      <c r="J48" s="103">
        <v>0</v>
      </c>
      <c r="K48" s="111">
        <v>119</v>
      </c>
      <c r="L48" s="69" t="s">
        <v>4</v>
      </c>
    </row>
    <row r="49" spans="1:12" ht="16.5" customHeight="1">
      <c r="A49" s="15" t="s">
        <v>5</v>
      </c>
      <c r="B49" s="60"/>
      <c r="C49" s="86">
        <v>3607</v>
      </c>
      <c r="D49" s="31">
        <v>79</v>
      </c>
      <c r="E49" s="31">
        <v>0</v>
      </c>
      <c r="F49" s="25">
        <v>528</v>
      </c>
      <c r="G49" s="85">
        <v>297</v>
      </c>
      <c r="H49" s="29">
        <v>268</v>
      </c>
      <c r="I49" s="87" t="s">
        <v>17</v>
      </c>
      <c r="J49" s="23">
        <v>0</v>
      </c>
      <c r="K49" s="88">
        <v>469</v>
      </c>
      <c r="L49" s="15" t="s">
        <v>5</v>
      </c>
    </row>
    <row r="50" spans="1:12" ht="16.5" customHeight="1">
      <c r="A50" s="14" t="s">
        <v>53</v>
      </c>
      <c r="B50" s="61"/>
      <c r="C50" s="24">
        <v>1219</v>
      </c>
      <c r="D50" s="32">
        <v>0</v>
      </c>
      <c r="E50" s="32">
        <v>0</v>
      </c>
      <c r="F50" s="28">
        <v>33</v>
      </c>
      <c r="G50" s="27">
        <v>0</v>
      </c>
      <c r="H50" s="22" t="s">
        <v>18</v>
      </c>
      <c r="I50" s="33" t="s">
        <v>17</v>
      </c>
      <c r="J50" s="26">
        <v>0</v>
      </c>
      <c r="K50" s="34">
        <v>317</v>
      </c>
      <c r="L50" s="14" t="s">
        <v>53</v>
      </c>
    </row>
    <row r="51" spans="1:12" ht="16.5" customHeight="1">
      <c r="A51" s="14" t="s">
        <v>54</v>
      </c>
      <c r="B51" s="61"/>
      <c r="C51" s="24">
        <v>3406</v>
      </c>
      <c r="D51" s="32">
        <v>0</v>
      </c>
      <c r="E51" s="32">
        <v>0</v>
      </c>
      <c r="F51" s="28">
        <v>83</v>
      </c>
      <c r="G51" s="27">
        <v>0</v>
      </c>
      <c r="H51" s="22">
        <v>1</v>
      </c>
      <c r="I51" s="33" t="s">
        <v>17</v>
      </c>
      <c r="J51" s="26">
        <v>0</v>
      </c>
      <c r="K51" s="34">
        <v>284</v>
      </c>
      <c r="L51" s="14" t="s">
        <v>54</v>
      </c>
    </row>
    <row r="52" spans="1:12" ht="16.5" customHeight="1">
      <c r="A52" s="14" t="s">
        <v>55</v>
      </c>
      <c r="B52" s="61"/>
      <c r="C52" s="24">
        <v>1238</v>
      </c>
      <c r="D52" s="32">
        <v>0</v>
      </c>
      <c r="E52" s="32">
        <v>0</v>
      </c>
      <c r="F52" s="28">
        <v>57</v>
      </c>
      <c r="G52" s="27">
        <v>0</v>
      </c>
      <c r="H52" s="22" t="s">
        <v>18</v>
      </c>
      <c r="I52" s="33" t="s">
        <v>17</v>
      </c>
      <c r="J52" s="26">
        <v>0</v>
      </c>
      <c r="K52" s="34">
        <v>224</v>
      </c>
      <c r="L52" s="14" t="s">
        <v>55</v>
      </c>
    </row>
    <row r="53" spans="1:12" ht="16.5" customHeight="1">
      <c r="A53" s="14" t="s">
        <v>56</v>
      </c>
      <c r="B53" s="61"/>
      <c r="C53" s="24">
        <v>1525</v>
      </c>
      <c r="D53" s="32">
        <v>0</v>
      </c>
      <c r="E53" s="32">
        <v>0</v>
      </c>
      <c r="F53" s="28">
        <v>82</v>
      </c>
      <c r="G53" s="27">
        <v>1</v>
      </c>
      <c r="H53" s="22">
        <v>15</v>
      </c>
      <c r="I53" s="33" t="s">
        <v>19</v>
      </c>
      <c r="J53" s="26">
        <v>0</v>
      </c>
      <c r="K53" s="34">
        <v>677</v>
      </c>
      <c r="L53" s="14" t="s">
        <v>56</v>
      </c>
    </row>
    <row r="54" spans="1:25" ht="16.5" customHeight="1">
      <c r="A54" s="14" t="s">
        <v>57</v>
      </c>
      <c r="B54" s="61"/>
      <c r="C54" s="24">
        <v>2180</v>
      </c>
      <c r="D54" s="32">
        <v>0</v>
      </c>
      <c r="E54" s="32">
        <v>0</v>
      </c>
      <c r="F54" s="28">
        <v>211</v>
      </c>
      <c r="G54" s="27">
        <v>0</v>
      </c>
      <c r="H54" s="22" t="s">
        <v>18</v>
      </c>
      <c r="I54" s="33" t="s">
        <v>19</v>
      </c>
      <c r="J54" s="26">
        <v>0</v>
      </c>
      <c r="K54" s="34">
        <v>502</v>
      </c>
      <c r="L54" s="14" t="s">
        <v>57</v>
      </c>
      <c r="Y54" s="2" t="s">
        <v>142</v>
      </c>
    </row>
    <row r="55" spans="1:12" ht="16.5" customHeight="1">
      <c r="A55" s="14" t="s">
        <v>58</v>
      </c>
      <c r="B55" s="61"/>
      <c r="C55" s="24">
        <v>1084</v>
      </c>
      <c r="D55" s="120">
        <v>0</v>
      </c>
      <c r="E55" s="32">
        <v>0</v>
      </c>
      <c r="F55" s="28">
        <v>47</v>
      </c>
      <c r="G55" s="27">
        <v>0</v>
      </c>
      <c r="H55" s="22">
        <v>8</v>
      </c>
      <c r="I55" s="33" t="s">
        <v>19</v>
      </c>
      <c r="J55" s="26">
        <v>0</v>
      </c>
      <c r="K55" s="34">
        <v>393</v>
      </c>
      <c r="L55" s="14" t="s">
        <v>58</v>
      </c>
    </row>
    <row r="56" spans="1:12" ht="16.5" customHeight="1">
      <c r="A56" s="14" t="s">
        <v>59</v>
      </c>
      <c r="B56" s="61"/>
      <c r="C56" s="24">
        <v>1279</v>
      </c>
      <c r="D56" s="32">
        <v>0</v>
      </c>
      <c r="E56" s="32">
        <v>0</v>
      </c>
      <c r="F56" s="28">
        <v>52</v>
      </c>
      <c r="G56" s="27">
        <v>0</v>
      </c>
      <c r="H56" s="22">
        <v>1</v>
      </c>
      <c r="I56" s="33" t="s">
        <v>19</v>
      </c>
      <c r="J56" s="26">
        <v>0</v>
      </c>
      <c r="K56" s="34">
        <v>225</v>
      </c>
      <c r="L56" s="14" t="s">
        <v>59</v>
      </c>
    </row>
    <row r="57" spans="1:12" s="11" customFormat="1" ht="16.5" customHeight="1" thickBot="1">
      <c r="A57" s="67" t="s">
        <v>60</v>
      </c>
      <c r="B57" s="59">
        <v>50940</v>
      </c>
      <c r="C57" s="76">
        <f aca="true" t="shared" si="5" ref="C57:H57">SUM(C49:C56)</f>
        <v>15538</v>
      </c>
      <c r="D57" s="77">
        <f>SUM(D49:D56)</f>
        <v>79</v>
      </c>
      <c r="E57" s="77">
        <f>SUM(E49:E56)</f>
        <v>0</v>
      </c>
      <c r="F57" s="78">
        <f t="shared" si="5"/>
        <v>1093</v>
      </c>
      <c r="G57" s="79">
        <f t="shared" si="5"/>
        <v>298</v>
      </c>
      <c r="H57" s="80">
        <f t="shared" si="5"/>
        <v>293</v>
      </c>
      <c r="I57" s="122"/>
      <c r="J57" s="82">
        <f>SUM(J49:J56)</f>
        <v>0</v>
      </c>
      <c r="K57" s="83">
        <f>SUM(K49:K56)</f>
        <v>3091</v>
      </c>
      <c r="L57" s="67" t="s">
        <v>60</v>
      </c>
    </row>
    <row r="58" spans="1:14" s="43" customFormat="1" ht="12" customHeight="1">
      <c r="A58" s="193" t="s">
        <v>137</v>
      </c>
      <c r="B58" s="193"/>
      <c r="C58" s="193"/>
      <c r="D58" s="193"/>
      <c r="E58" s="193"/>
      <c r="F58" s="193"/>
      <c r="G58" s="194" t="s">
        <v>117</v>
      </c>
      <c r="H58" s="194"/>
      <c r="I58" s="194"/>
      <c r="J58" s="194"/>
      <c r="K58" s="194"/>
      <c r="L58" s="194"/>
      <c r="M58" s="39"/>
      <c r="N58" s="40"/>
    </row>
    <row r="59" spans="1:14" s="43" customFormat="1" ht="12" customHeight="1">
      <c r="A59" s="192" t="s">
        <v>145</v>
      </c>
      <c r="B59" s="192"/>
      <c r="C59" s="192"/>
      <c r="D59" s="192"/>
      <c r="E59" s="192"/>
      <c r="F59" s="192"/>
      <c r="G59" s="168" t="s">
        <v>140</v>
      </c>
      <c r="H59" s="168"/>
      <c r="I59" s="168"/>
      <c r="J59" s="168"/>
      <c r="K59" s="168"/>
      <c r="L59" s="169"/>
      <c r="M59" s="39"/>
      <c r="N59" s="40"/>
    </row>
    <row r="60" spans="1:14" s="43" customFormat="1" ht="12" customHeight="1" thickBot="1">
      <c r="A60" s="167" t="s">
        <v>136</v>
      </c>
      <c r="B60" s="167"/>
      <c r="C60" s="167"/>
      <c r="D60" s="167"/>
      <c r="E60" s="167"/>
      <c r="F60" s="167"/>
      <c r="G60" s="168" t="s">
        <v>139</v>
      </c>
      <c r="H60" s="168"/>
      <c r="I60" s="166"/>
      <c r="J60" s="166"/>
      <c r="K60" s="166"/>
      <c r="L60" s="169"/>
      <c r="M60" s="39"/>
      <c r="N60" s="44"/>
    </row>
    <row r="61" spans="1:12" ht="16.5" customHeight="1">
      <c r="A61" s="15" t="s">
        <v>6</v>
      </c>
      <c r="B61" s="60"/>
      <c r="C61" s="86">
        <v>1013</v>
      </c>
      <c r="D61" s="31">
        <v>0</v>
      </c>
      <c r="E61" s="31">
        <v>0</v>
      </c>
      <c r="F61" s="25">
        <v>260</v>
      </c>
      <c r="G61" s="85">
        <v>79</v>
      </c>
      <c r="H61" s="29">
        <v>516</v>
      </c>
      <c r="I61" s="87" t="s">
        <v>19</v>
      </c>
      <c r="J61" s="23">
        <v>0</v>
      </c>
      <c r="K61" s="88">
        <v>15</v>
      </c>
      <c r="L61" s="15" t="s">
        <v>6</v>
      </c>
    </row>
    <row r="62" spans="1:12" ht="16.5" customHeight="1">
      <c r="A62" s="14" t="s">
        <v>41</v>
      </c>
      <c r="B62" s="61"/>
      <c r="C62" s="24">
        <v>440</v>
      </c>
      <c r="D62" s="32">
        <v>0</v>
      </c>
      <c r="E62" s="32">
        <v>0</v>
      </c>
      <c r="F62" s="90">
        <v>0</v>
      </c>
      <c r="G62" s="74">
        <v>0</v>
      </c>
      <c r="H62" s="22" t="s">
        <v>18</v>
      </c>
      <c r="I62" s="33" t="s">
        <v>114</v>
      </c>
      <c r="J62" s="26" t="s">
        <v>114</v>
      </c>
      <c r="K62" s="34" t="s">
        <v>114</v>
      </c>
      <c r="L62" s="14" t="s">
        <v>41</v>
      </c>
    </row>
    <row r="63" spans="1:12" ht="16.5" customHeight="1">
      <c r="A63" s="14" t="s">
        <v>42</v>
      </c>
      <c r="B63" s="61"/>
      <c r="C63" s="35">
        <v>281</v>
      </c>
      <c r="D63" s="32">
        <v>0</v>
      </c>
      <c r="E63" s="32">
        <v>0</v>
      </c>
      <c r="F63" s="90">
        <v>0</v>
      </c>
      <c r="G63" s="74">
        <v>0</v>
      </c>
      <c r="H63" s="22" t="s">
        <v>18</v>
      </c>
      <c r="I63" s="33" t="s">
        <v>19</v>
      </c>
      <c r="J63" s="26">
        <v>0</v>
      </c>
      <c r="K63" s="34">
        <v>17</v>
      </c>
      <c r="L63" s="14" t="s">
        <v>42</v>
      </c>
    </row>
    <row r="64" spans="1:12" ht="16.5" customHeight="1">
      <c r="A64" s="14" t="s">
        <v>43</v>
      </c>
      <c r="B64" s="61"/>
      <c r="C64" s="24">
        <v>153</v>
      </c>
      <c r="D64" s="32">
        <v>0</v>
      </c>
      <c r="E64" s="32">
        <v>0</v>
      </c>
      <c r="F64" s="90">
        <v>0</v>
      </c>
      <c r="G64" s="74">
        <v>0</v>
      </c>
      <c r="H64" s="22" t="s">
        <v>18</v>
      </c>
      <c r="I64" s="33" t="s">
        <v>114</v>
      </c>
      <c r="J64" s="26" t="s">
        <v>114</v>
      </c>
      <c r="K64" s="34" t="s">
        <v>114</v>
      </c>
      <c r="L64" s="14" t="s">
        <v>43</v>
      </c>
    </row>
    <row r="65" spans="1:12" ht="16.5" customHeight="1">
      <c r="A65" s="14" t="s">
        <v>44</v>
      </c>
      <c r="B65" s="61"/>
      <c r="C65" s="24">
        <v>6</v>
      </c>
      <c r="D65" s="32">
        <v>0</v>
      </c>
      <c r="E65" s="32">
        <v>0</v>
      </c>
      <c r="F65" s="90">
        <v>0</v>
      </c>
      <c r="G65" s="74">
        <v>0</v>
      </c>
      <c r="H65" s="22" t="s">
        <v>18</v>
      </c>
      <c r="I65" s="33" t="s">
        <v>114</v>
      </c>
      <c r="J65" s="26" t="s">
        <v>114</v>
      </c>
      <c r="K65" s="34" t="s">
        <v>114</v>
      </c>
      <c r="L65" s="14" t="s">
        <v>44</v>
      </c>
    </row>
    <row r="66" spans="1:12" ht="16.5" customHeight="1">
      <c r="A66" s="14" t="s">
        <v>45</v>
      </c>
      <c r="B66" s="61"/>
      <c r="C66" s="24">
        <v>44</v>
      </c>
      <c r="D66" s="32">
        <v>0</v>
      </c>
      <c r="E66" s="32">
        <v>0</v>
      </c>
      <c r="F66" s="90">
        <v>0</v>
      </c>
      <c r="G66" s="74">
        <v>0</v>
      </c>
      <c r="H66" s="22" t="s">
        <v>18</v>
      </c>
      <c r="I66" s="33" t="s">
        <v>114</v>
      </c>
      <c r="J66" s="26" t="s">
        <v>114</v>
      </c>
      <c r="K66" s="34" t="s">
        <v>114</v>
      </c>
      <c r="L66" s="14" t="s">
        <v>45</v>
      </c>
    </row>
    <row r="67" spans="1:12" ht="16.5" customHeight="1">
      <c r="A67" s="14" t="s">
        <v>40</v>
      </c>
      <c r="B67" s="61"/>
      <c r="C67" s="24">
        <v>85</v>
      </c>
      <c r="D67" s="32">
        <v>0</v>
      </c>
      <c r="E67" s="32">
        <v>0</v>
      </c>
      <c r="F67" s="90">
        <v>0</v>
      </c>
      <c r="G67" s="74">
        <v>0</v>
      </c>
      <c r="H67" s="22" t="s">
        <v>18</v>
      </c>
      <c r="I67" s="33" t="s">
        <v>114</v>
      </c>
      <c r="J67" s="26" t="s">
        <v>114</v>
      </c>
      <c r="K67" s="34" t="s">
        <v>114</v>
      </c>
      <c r="L67" s="14" t="s">
        <v>40</v>
      </c>
    </row>
    <row r="68" spans="1:12" s="11" customFormat="1" ht="16.5" customHeight="1" thickBot="1">
      <c r="A68" s="67" t="s">
        <v>46</v>
      </c>
      <c r="B68" s="59">
        <v>33862</v>
      </c>
      <c r="C68" s="76">
        <f aca="true" t="shared" si="6" ref="C68:H68">SUM(C61:C67)</f>
        <v>2022</v>
      </c>
      <c r="D68" s="77">
        <f t="shared" si="6"/>
        <v>0</v>
      </c>
      <c r="E68" s="77">
        <f t="shared" si="6"/>
        <v>0</v>
      </c>
      <c r="F68" s="78">
        <f t="shared" si="6"/>
        <v>260</v>
      </c>
      <c r="G68" s="79">
        <f t="shared" si="6"/>
        <v>79</v>
      </c>
      <c r="H68" s="80">
        <f t="shared" si="6"/>
        <v>516</v>
      </c>
      <c r="I68" s="81"/>
      <c r="J68" s="82">
        <f>SUM(J61:J67)</f>
        <v>0</v>
      </c>
      <c r="K68" s="83">
        <f>SUM(K61:K67)</f>
        <v>32</v>
      </c>
      <c r="L68" s="67" t="s">
        <v>46</v>
      </c>
    </row>
    <row r="69" spans="1:12" ht="16.5" customHeight="1" thickBot="1">
      <c r="A69" s="69" t="s">
        <v>7</v>
      </c>
      <c r="B69" s="60">
        <v>26590</v>
      </c>
      <c r="C69" s="106">
        <v>8454</v>
      </c>
      <c r="D69" s="104">
        <v>0</v>
      </c>
      <c r="E69" s="104">
        <v>0</v>
      </c>
      <c r="F69" s="107">
        <v>223</v>
      </c>
      <c r="G69" s="105">
        <v>501</v>
      </c>
      <c r="H69" s="108">
        <v>883</v>
      </c>
      <c r="I69" s="110" t="s">
        <v>19</v>
      </c>
      <c r="J69" s="103">
        <v>0</v>
      </c>
      <c r="K69" s="111">
        <v>800</v>
      </c>
      <c r="L69" s="69" t="s">
        <v>7</v>
      </c>
    </row>
    <row r="70" spans="1:12" ht="16.5" customHeight="1">
      <c r="A70" s="15" t="s">
        <v>8</v>
      </c>
      <c r="B70" s="60"/>
      <c r="C70" s="86">
        <v>61751</v>
      </c>
      <c r="D70" s="31" t="s">
        <v>91</v>
      </c>
      <c r="E70" s="31">
        <v>0</v>
      </c>
      <c r="F70" s="25">
        <v>304</v>
      </c>
      <c r="G70" s="85">
        <v>850</v>
      </c>
      <c r="H70" s="29">
        <v>5976</v>
      </c>
      <c r="I70" s="87" t="s">
        <v>15</v>
      </c>
      <c r="J70" s="23" t="s">
        <v>92</v>
      </c>
      <c r="K70" s="88">
        <v>1544</v>
      </c>
      <c r="L70" s="15" t="s">
        <v>8</v>
      </c>
    </row>
    <row r="71" spans="1:12" ht="16.5" customHeight="1">
      <c r="A71" s="14" t="s">
        <v>77</v>
      </c>
      <c r="B71" s="61"/>
      <c r="C71" s="24">
        <v>45532</v>
      </c>
      <c r="D71" s="32">
        <v>0</v>
      </c>
      <c r="E71" s="32">
        <v>0</v>
      </c>
      <c r="F71" s="28">
        <v>247</v>
      </c>
      <c r="G71" s="27">
        <v>0</v>
      </c>
      <c r="H71" s="22">
        <v>410</v>
      </c>
      <c r="I71" s="33" t="s">
        <v>17</v>
      </c>
      <c r="J71" s="26" t="s">
        <v>92</v>
      </c>
      <c r="K71" s="34">
        <v>534</v>
      </c>
      <c r="L71" s="14" t="s">
        <v>124</v>
      </c>
    </row>
    <row r="72" spans="1:12" ht="16.5" customHeight="1">
      <c r="A72" s="14" t="s">
        <v>68</v>
      </c>
      <c r="B72" s="61"/>
      <c r="C72" s="24">
        <v>17861</v>
      </c>
      <c r="D72" s="32" t="s">
        <v>92</v>
      </c>
      <c r="E72" s="32">
        <v>0</v>
      </c>
      <c r="F72" s="28">
        <v>75</v>
      </c>
      <c r="G72" s="27">
        <v>0</v>
      </c>
      <c r="H72" s="22">
        <v>649</v>
      </c>
      <c r="I72" s="33" t="s">
        <v>15</v>
      </c>
      <c r="J72" s="26" t="s">
        <v>134</v>
      </c>
      <c r="K72" s="34">
        <v>698</v>
      </c>
      <c r="L72" s="14" t="s">
        <v>68</v>
      </c>
    </row>
    <row r="73" spans="1:12" ht="16.5" customHeight="1">
      <c r="A73" s="14" t="s">
        <v>73</v>
      </c>
      <c r="B73" s="61"/>
      <c r="C73" s="35">
        <v>4697</v>
      </c>
      <c r="D73" s="32">
        <v>0</v>
      </c>
      <c r="E73" s="32">
        <v>0</v>
      </c>
      <c r="F73" s="123">
        <v>17</v>
      </c>
      <c r="G73" s="27">
        <v>0</v>
      </c>
      <c r="H73" s="124">
        <v>19</v>
      </c>
      <c r="I73" s="33" t="s">
        <v>17</v>
      </c>
      <c r="J73" s="26" t="s">
        <v>92</v>
      </c>
      <c r="K73" s="34">
        <v>148</v>
      </c>
      <c r="L73" s="14" t="s">
        <v>73</v>
      </c>
    </row>
    <row r="74" spans="1:12" ht="16.5" customHeight="1">
      <c r="A74" s="14" t="s">
        <v>74</v>
      </c>
      <c r="B74" s="61"/>
      <c r="C74" s="35">
        <v>2949</v>
      </c>
      <c r="D74" s="32">
        <v>0</v>
      </c>
      <c r="E74" s="32">
        <v>0</v>
      </c>
      <c r="F74" s="123">
        <v>0</v>
      </c>
      <c r="G74" s="27">
        <v>0</v>
      </c>
      <c r="H74" s="124">
        <v>28</v>
      </c>
      <c r="I74" s="33" t="s">
        <v>17</v>
      </c>
      <c r="J74" s="26" t="s">
        <v>134</v>
      </c>
      <c r="K74" s="34">
        <v>162</v>
      </c>
      <c r="L74" s="14" t="s">
        <v>74</v>
      </c>
    </row>
    <row r="75" spans="1:12" ht="16.5" customHeight="1">
      <c r="A75" s="14" t="s">
        <v>69</v>
      </c>
      <c r="B75" s="61"/>
      <c r="C75" s="24">
        <v>6520</v>
      </c>
      <c r="D75" s="32">
        <v>0</v>
      </c>
      <c r="E75" s="32">
        <v>0</v>
      </c>
      <c r="F75" s="28">
        <v>29</v>
      </c>
      <c r="G75" s="27">
        <v>0</v>
      </c>
      <c r="H75" s="22">
        <v>277</v>
      </c>
      <c r="I75" s="33" t="s">
        <v>17</v>
      </c>
      <c r="J75" s="26" t="s">
        <v>92</v>
      </c>
      <c r="K75" s="34">
        <v>413</v>
      </c>
      <c r="L75" s="14" t="s">
        <v>123</v>
      </c>
    </row>
    <row r="76" spans="1:12" ht="16.5" customHeight="1">
      <c r="A76" s="14" t="s">
        <v>70</v>
      </c>
      <c r="B76" s="61"/>
      <c r="C76" s="24">
        <v>11124</v>
      </c>
      <c r="D76" s="32">
        <v>0</v>
      </c>
      <c r="E76" s="32">
        <v>0</v>
      </c>
      <c r="F76" s="28">
        <v>81</v>
      </c>
      <c r="G76" s="27">
        <v>0</v>
      </c>
      <c r="H76" s="22">
        <v>475</v>
      </c>
      <c r="I76" s="33" t="s">
        <v>17</v>
      </c>
      <c r="J76" s="26" t="s">
        <v>92</v>
      </c>
      <c r="K76" s="34">
        <v>1040</v>
      </c>
      <c r="L76" s="14" t="s">
        <v>70</v>
      </c>
    </row>
    <row r="77" spans="1:12" s="11" customFormat="1" ht="16.5" customHeight="1" thickBot="1">
      <c r="A77" s="67" t="s">
        <v>9</v>
      </c>
      <c r="B77" s="59">
        <v>188966</v>
      </c>
      <c r="C77" s="127">
        <f aca="true" t="shared" si="7" ref="C77:H77">SUM(C70:C76)</f>
        <v>150434</v>
      </c>
      <c r="D77" s="130" t="s">
        <v>91</v>
      </c>
      <c r="E77" s="130">
        <f t="shared" si="7"/>
        <v>0</v>
      </c>
      <c r="F77" s="131">
        <f t="shared" si="7"/>
        <v>753</v>
      </c>
      <c r="G77" s="128">
        <f t="shared" si="7"/>
        <v>850</v>
      </c>
      <c r="H77" s="125">
        <f t="shared" si="7"/>
        <v>7834</v>
      </c>
      <c r="I77" s="81"/>
      <c r="J77" s="126" t="s">
        <v>92</v>
      </c>
      <c r="K77" s="129">
        <f>SUM(K70:K76)</f>
        <v>4539</v>
      </c>
      <c r="L77" s="67" t="s">
        <v>9</v>
      </c>
    </row>
    <row r="78" spans="1:12" ht="16.5" customHeight="1">
      <c r="A78" s="15" t="s">
        <v>10</v>
      </c>
      <c r="B78" s="60"/>
      <c r="C78" s="86">
        <v>119692</v>
      </c>
      <c r="D78" s="31">
        <v>0</v>
      </c>
      <c r="E78" s="31">
        <v>0</v>
      </c>
      <c r="F78" s="25">
        <v>1073</v>
      </c>
      <c r="G78" s="85">
        <v>804</v>
      </c>
      <c r="H78" s="29">
        <v>3769</v>
      </c>
      <c r="I78" s="87" t="s">
        <v>30</v>
      </c>
      <c r="J78" s="23">
        <v>1</v>
      </c>
      <c r="K78" s="88">
        <v>2052</v>
      </c>
      <c r="L78" s="15" t="s">
        <v>10</v>
      </c>
    </row>
    <row r="79" spans="1:12" ht="16.5" customHeight="1">
      <c r="A79" s="14" t="s">
        <v>35</v>
      </c>
      <c r="B79" s="61"/>
      <c r="C79" s="24">
        <v>5625</v>
      </c>
      <c r="D79" s="32">
        <v>83</v>
      </c>
      <c r="E79" s="32">
        <v>346</v>
      </c>
      <c r="F79" s="28">
        <v>309</v>
      </c>
      <c r="G79" s="27">
        <v>1</v>
      </c>
      <c r="H79" s="22">
        <v>509</v>
      </c>
      <c r="I79" s="33" t="s">
        <v>17</v>
      </c>
      <c r="J79" s="26">
        <v>0</v>
      </c>
      <c r="K79" s="34">
        <v>349</v>
      </c>
      <c r="L79" s="14" t="s">
        <v>35</v>
      </c>
    </row>
    <row r="80" spans="1:12" ht="16.5" customHeight="1">
      <c r="A80" s="14" t="s">
        <v>96</v>
      </c>
      <c r="B80" s="61"/>
      <c r="C80" s="24">
        <v>2830</v>
      </c>
      <c r="D80" s="32">
        <v>0</v>
      </c>
      <c r="E80" s="32">
        <v>0</v>
      </c>
      <c r="F80" s="28">
        <v>114</v>
      </c>
      <c r="G80" s="27">
        <v>0</v>
      </c>
      <c r="H80" s="22">
        <v>128</v>
      </c>
      <c r="I80" s="33" t="s">
        <v>17</v>
      </c>
      <c r="J80" s="26">
        <v>0</v>
      </c>
      <c r="K80" s="34">
        <v>107</v>
      </c>
      <c r="L80" s="14" t="s">
        <v>96</v>
      </c>
    </row>
    <row r="81" spans="1:12" s="11" customFormat="1" ht="16.5" customHeight="1" thickBot="1">
      <c r="A81" s="67" t="s">
        <v>36</v>
      </c>
      <c r="B81" s="59">
        <v>116999</v>
      </c>
      <c r="C81" s="76">
        <f aca="true" t="shared" si="8" ref="C81:H81">SUM(C78:C80)</f>
        <v>128147</v>
      </c>
      <c r="D81" s="77">
        <f t="shared" si="8"/>
        <v>83</v>
      </c>
      <c r="E81" s="77">
        <f t="shared" si="8"/>
        <v>346</v>
      </c>
      <c r="F81" s="78">
        <f t="shared" si="8"/>
        <v>1496</v>
      </c>
      <c r="G81" s="79">
        <f t="shared" si="8"/>
        <v>805</v>
      </c>
      <c r="H81" s="80">
        <f t="shared" si="8"/>
        <v>4406</v>
      </c>
      <c r="I81" s="81"/>
      <c r="J81" s="82">
        <f>SUM(J78:J80)</f>
        <v>1</v>
      </c>
      <c r="K81" s="83">
        <f>SUM(K78:K80)</f>
        <v>2508</v>
      </c>
      <c r="L81" s="67" t="s">
        <v>36</v>
      </c>
    </row>
    <row r="82" spans="1:12" ht="16.5" customHeight="1">
      <c r="A82" s="15" t="s">
        <v>48</v>
      </c>
      <c r="B82" s="60"/>
      <c r="C82" s="86">
        <v>12470</v>
      </c>
      <c r="D82" s="89">
        <v>0</v>
      </c>
      <c r="E82" s="31">
        <v>0</v>
      </c>
      <c r="F82" s="25">
        <v>362</v>
      </c>
      <c r="G82" s="85">
        <v>78</v>
      </c>
      <c r="H82" s="29">
        <v>147</v>
      </c>
      <c r="I82" s="87" t="s">
        <v>15</v>
      </c>
      <c r="J82" s="23">
        <v>0</v>
      </c>
      <c r="K82" s="88">
        <v>302</v>
      </c>
      <c r="L82" s="15" t="s">
        <v>48</v>
      </c>
    </row>
    <row r="83" spans="1:12" ht="16.5" customHeight="1">
      <c r="A83" s="14" t="s">
        <v>82</v>
      </c>
      <c r="B83" s="61"/>
      <c r="C83" s="24">
        <v>2959</v>
      </c>
      <c r="D83" s="32">
        <v>0</v>
      </c>
      <c r="E83" s="32">
        <v>0</v>
      </c>
      <c r="F83" s="28">
        <v>40</v>
      </c>
      <c r="G83" s="27">
        <v>11</v>
      </c>
      <c r="H83" s="22">
        <v>9</v>
      </c>
      <c r="I83" s="33" t="s">
        <v>17</v>
      </c>
      <c r="J83" s="26">
        <v>0</v>
      </c>
      <c r="K83" s="34">
        <v>243</v>
      </c>
      <c r="L83" s="14" t="s">
        <v>82</v>
      </c>
    </row>
    <row r="84" spans="1:12" ht="16.5" customHeight="1">
      <c r="A84" s="14" t="s">
        <v>83</v>
      </c>
      <c r="B84" s="61"/>
      <c r="C84" s="24">
        <v>2710</v>
      </c>
      <c r="D84" s="32">
        <v>0</v>
      </c>
      <c r="E84" s="32">
        <v>0</v>
      </c>
      <c r="F84" s="28">
        <v>16</v>
      </c>
      <c r="G84" s="27">
        <v>13</v>
      </c>
      <c r="H84" s="22">
        <v>1</v>
      </c>
      <c r="I84" s="33" t="s">
        <v>19</v>
      </c>
      <c r="J84" s="26">
        <v>0</v>
      </c>
      <c r="K84" s="34">
        <v>228</v>
      </c>
      <c r="L84" s="14" t="s">
        <v>83</v>
      </c>
    </row>
    <row r="85" spans="1:12" ht="16.5" customHeight="1">
      <c r="A85" s="14" t="s">
        <v>84</v>
      </c>
      <c r="B85" s="61"/>
      <c r="C85" s="24">
        <v>4175</v>
      </c>
      <c r="D85" s="32">
        <v>0</v>
      </c>
      <c r="E85" s="32">
        <v>0</v>
      </c>
      <c r="F85" s="28">
        <v>155</v>
      </c>
      <c r="G85" s="27">
        <v>34</v>
      </c>
      <c r="H85" s="22">
        <v>143</v>
      </c>
      <c r="I85" s="33" t="s">
        <v>19</v>
      </c>
      <c r="J85" s="26">
        <v>0</v>
      </c>
      <c r="K85" s="34">
        <v>597</v>
      </c>
      <c r="L85" s="14" t="s">
        <v>84</v>
      </c>
    </row>
    <row r="86" spans="1:12" ht="16.5" customHeight="1">
      <c r="A86" s="14" t="s">
        <v>85</v>
      </c>
      <c r="B86" s="61"/>
      <c r="C86" s="24">
        <v>1891</v>
      </c>
      <c r="D86" s="32">
        <v>0</v>
      </c>
      <c r="E86" s="32">
        <v>0</v>
      </c>
      <c r="F86" s="28">
        <v>71</v>
      </c>
      <c r="G86" s="27">
        <v>44</v>
      </c>
      <c r="H86" s="22">
        <v>20</v>
      </c>
      <c r="I86" s="33" t="s">
        <v>19</v>
      </c>
      <c r="J86" s="26">
        <v>0</v>
      </c>
      <c r="K86" s="34">
        <v>406</v>
      </c>
      <c r="L86" s="14" t="s">
        <v>85</v>
      </c>
    </row>
    <row r="87" spans="1:12" ht="16.5" customHeight="1">
      <c r="A87" s="14" t="s">
        <v>86</v>
      </c>
      <c r="B87" s="61"/>
      <c r="C87" s="24">
        <v>4444</v>
      </c>
      <c r="D87" s="32">
        <v>0</v>
      </c>
      <c r="E87" s="32">
        <v>0</v>
      </c>
      <c r="F87" s="28">
        <v>197</v>
      </c>
      <c r="G87" s="27">
        <v>49</v>
      </c>
      <c r="H87" s="22">
        <v>4</v>
      </c>
      <c r="I87" s="33" t="s">
        <v>17</v>
      </c>
      <c r="J87" s="26">
        <v>0</v>
      </c>
      <c r="K87" s="34">
        <v>390</v>
      </c>
      <c r="L87" s="14" t="s">
        <v>86</v>
      </c>
    </row>
    <row r="88" spans="1:12" s="11" customFormat="1" ht="16.5" customHeight="1" thickBot="1">
      <c r="A88" s="68" t="s">
        <v>47</v>
      </c>
      <c r="B88" s="61">
        <v>27889</v>
      </c>
      <c r="C88" s="93">
        <f aca="true" t="shared" si="9" ref="C88:H88">SUM(C82:C87)</f>
        <v>28649</v>
      </c>
      <c r="D88" s="101">
        <v>0</v>
      </c>
      <c r="E88" s="101">
        <f t="shared" si="9"/>
        <v>0</v>
      </c>
      <c r="F88" s="99">
        <f t="shared" si="9"/>
        <v>841</v>
      </c>
      <c r="G88" s="94">
        <f t="shared" si="9"/>
        <v>229</v>
      </c>
      <c r="H88" s="91">
        <f t="shared" si="9"/>
        <v>324</v>
      </c>
      <c r="I88" s="132"/>
      <c r="J88" s="92">
        <f>SUM(J82:J87)</f>
        <v>0</v>
      </c>
      <c r="K88" s="133">
        <f>SUM(K82:K87)</f>
        <v>2166</v>
      </c>
      <c r="L88" s="68" t="s">
        <v>47</v>
      </c>
    </row>
    <row r="89" spans="1:12" ht="16.5" customHeight="1">
      <c r="A89" s="15" t="s">
        <v>23</v>
      </c>
      <c r="B89" s="60"/>
      <c r="C89" s="86">
        <v>1168</v>
      </c>
      <c r="D89" s="31">
        <v>0</v>
      </c>
      <c r="E89" s="31">
        <v>0</v>
      </c>
      <c r="F89" s="25">
        <v>227</v>
      </c>
      <c r="G89" s="85">
        <v>62</v>
      </c>
      <c r="H89" s="29">
        <v>86</v>
      </c>
      <c r="I89" s="87" t="s">
        <v>17</v>
      </c>
      <c r="J89" s="23">
        <v>0</v>
      </c>
      <c r="K89" s="88">
        <v>4</v>
      </c>
      <c r="L89" s="15" t="s">
        <v>23</v>
      </c>
    </row>
    <row r="90" spans="1:12" ht="16.5" customHeight="1">
      <c r="A90" s="14" t="s">
        <v>24</v>
      </c>
      <c r="B90" s="61"/>
      <c r="C90" s="24">
        <v>2025</v>
      </c>
      <c r="D90" s="32">
        <v>0</v>
      </c>
      <c r="E90" s="32">
        <v>0</v>
      </c>
      <c r="F90" s="28">
        <v>192</v>
      </c>
      <c r="G90" s="27">
        <v>64</v>
      </c>
      <c r="H90" s="22">
        <v>49</v>
      </c>
      <c r="I90" s="33" t="s">
        <v>19</v>
      </c>
      <c r="J90" s="26">
        <v>0</v>
      </c>
      <c r="K90" s="34">
        <v>9</v>
      </c>
      <c r="L90" s="14" t="s">
        <v>24</v>
      </c>
    </row>
    <row r="91" spans="1:12" s="11" customFormat="1" ht="16.5" customHeight="1" thickBot="1">
      <c r="A91" s="67" t="s">
        <v>25</v>
      </c>
      <c r="B91" s="59">
        <v>21862</v>
      </c>
      <c r="C91" s="76">
        <f aca="true" t="shared" si="10" ref="C91:H91">SUM(C89:C90)</f>
        <v>3193</v>
      </c>
      <c r="D91" s="77">
        <f t="shared" si="10"/>
        <v>0</v>
      </c>
      <c r="E91" s="77">
        <f>SUM(E89:E90)</f>
        <v>0</v>
      </c>
      <c r="F91" s="78">
        <f t="shared" si="10"/>
        <v>419</v>
      </c>
      <c r="G91" s="79">
        <f t="shared" si="10"/>
        <v>126</v>
      </c>
      <c r="H91" s="80">
        <f t="shared" si="10"/>
        <v>135</v>
      </c>
      <c r="I91" s="81"/>
      <c r="J91" s="82">
        <f>SUM(J89:J90)</f>
        <v>0</v>
      </c>
      <c r="K91" s="83">
        <f>SUM(K89:K90)</f>
        <v>13</v>
      </c>
      <c r="L91" s="67" t="s">
        <v>25</v>
      </c>
    </row>
    <row r="92" spans="1:12" ht="16.5" customHeight="1" thickBot="1">
      <c r="A92" s="69" t="s">
        <v>29</v>
      </c>
      <c r="B92" s="63">
        <v>52353</v>
      </c>
      <c r="C92" s="106">
        <v>13506</v>
      </c>
      <c r="D92" s="104">
        <v>0</v>
      </c>
      <c r="E92" s="104">
        <v>0</v>
      </c>
      <c r="F92" s="107">
        <v>344</v>
      </c>
      <c r="G92" s="105">
        <v>311</v>
      </c>
      <c r="H92" s="108">
        <v>1127</v>
      </c>
      <c r="I92" s="110" t="s">
        <v>19</v>
      </c>
      <c r="J92" s="103">
        <v>0</v>
      </c>
      <c r="K92" s="111" t="s">
        <v>92</v>
      </c>
      <c r="L92" s="69" t="s">
        <v>29</v>
      </c>
    </row>
    <row r="93" spans="1:12" ht="16.5" customHeight="1" thickBot="1">
      <c r="A93" s="69" t="s">
        <v>11</v>
      </c>
      <c r="B93" s="63">
        <v>30425</v>
      </c>
      <c r="C93" s="106">
        <v>10663</v>
      </c>
      <c r="D93" s="104">
        <v>0</v>
      </c>
      <c r="E93" s="104">
        <v>148</v>
      </c>
      <c r="F93" s="107">
        <v>116</v>
      </c>
      <c r="G93" s="105">
        <v>189</v>
      </c>
      <c r="H93" s="108">
        <v>81</v>
      </c>
      <c r="I93" s="110" t="s">
        <v>19</v>
      </c>
      <c r="J93" s="103">
        <v>0</v>
      </c>
      <c r="K93" s="111">
        <v>1312</v>
      </c>
      <c r="L93" s="69" t="s">
        <v>11</v>
      </c>
    </row>
    <row r="94" spans="1:12" ht="16.5" customHeight="1" thickBot="1">
      <c r="A94" s="69" t="s">
        <v>21</v>
      </c>
      <c r="B94" s="63">
        <v>23659</v>
      </c>
      <c r="C94" s="106">
        <v>15444</v>
      </c>
      <c r="D94" s="104">
        <v>0</v>
      </c>
      <c r="E94" s="104">
        <v>193</v>
      </c>
      <c r="F94" s="107">
        <v>333</v>
      </c>
      <c r="G94" s="105">
        <v>227</v>
      </c>
      <c r="H94" s="108">
        <v>551</v>
      </c>
      <c r="I94" s="110" t="s">
        <v>15</v>
      </c>
      <c r="J94" s="103">
        <v>0</v>
      </c>
      <c r="K94" s="111">
        <v>422</v>
      </c>
      <c r="L94" s="69" t="s">
        <v>21</v>
      </c>
    </row>
    <row r="95" spans="1:12" ht="16.5" customHeight="1" thickBot="1">
      <c r="A95" s="69" t="s">
        <v>31</v>
      </c>
      <c r="B95" s="63">
        <v>12873</v>
      </c>
      <c r="C95" s="106">
        <v>1015</v>
      </c>
      <c r="D95" s="104">
        <v>0</v>
      </c>
      <c r="E95" s="104">
        <v>0</v>
      </c>
      <c r="F95" s="107">
        <v>60</v>
      </c>
      <c r="G95" s="105">
        <v>78</v>
      </c>
      <c r="H95" s="108">
        <v>89</v>
      </c>
      <c r="I95" s="110" t="s">
        <v>115</v>
      </c>
      <c r="J95" s="103" t="s">
        <v>116</v>
      </c>
      <c r="K95" s="111" t="s">
        <v>116</v>
      </c>
      <c r="L95" s="69" t="s">
        <v>31</v>
      </c>
    </row>
    <row r="96" spans="1:12" ht="16.5" customHeight="1" thickBot="1">
      <c r="A96" s="15" t="s">
        <v>33</v>
      </c>
      <c r="B96" s="60">
        <v>5963</v>
      </c>
      <c r="C96" s="86">
        <v>1287</v>
      </c>
      <c r="D96" s="31">
        <v>14</v>
      </c>
      <c r="E96" s="31">
        <v>496</v>
      </c>
      <c r="F96" s="25">
        <v>465</v>
      </c>
      <c r="G96" s="85">
        <v>181</v>
      </c>
      <c r="H96" s="29">
        <v>56</v>
      </c>
      <c r="I96" s="87" t="s">
        <v>17</v>
      </c>
      <c r="J96" s="23">
        <v>0</v>
      </c>
      <c r="K96" s="88">
        <v>418</v>
      </c>
      <c r="L96" s="15" t="s">
        <v>33</v>
      </c>
    </row>
    <row r="97" spans="1:12" ht="16.5" customHeight="1" thickBot="1">
      <c r="A97" s="15" t="s">
        <v>32</v>
      </c>
      <c r="B97" s="60">
        <v>18087</v>
      </c>
      <c r="C97" s="86">
        <v>8930</v>
      </c>
      <c r="D97" s="31">
        <v>0</v>
      </c>
      <c r="E97" s="31">
        <v>1231</v>
      </c>
      <c r="F97" s="25">
        <v>637</v>
      </c>
      <c r="G97" s="85">
        <v>154</v>
      </c>
      <c r="H97" s="29">
        <v>308</v>
      </c>
      <c r="I97" s="87" t="s">
        <v>19</v>
      </c>
      <c r="J97" s="23">
        <v>0</v>
      </c>
      <c r="K97" s="88">
        <v>145</v>
      </c>
      <c r="L97" s="15" t="s">
        <v>32</v>
      </c>
    </row>
    <row r="98" spans="1:12" ht="16.5" customHeight="1">
      <c r="A98" s="15" t="s">
        <v>16</v>
      </c>
      <c r="B98" s="60"/>
      <c r="C98" s="86">
        <v>1740</v>
      </c>
      <c r="D98" s="31">
        <v>0</v>
      </c>
      <c r="E98" s="31">
        <v>0</v>
      </c>
      <c r="F98" s="25">
        <v>246</v>
      </c>
      <c r="G98" s="85">
        <v>420</v>
      </c>
      <c r="H98" s="29">
        <v>175</v>
      </c>
      <c r="I98" s="87" t="s">
        <v>19</v>
      </c>
      <c r="J98" s="23">
        <v>0</v>
      </c>
      <c r="K98" s="88">
        <v>7</v>
      </c>
      <c r="L98" s="15" t="s">
        <v>16</v>
      </c>
    </row>
    <row r="99" spans="1:12" ht="16.5" customHeight="1">
      <c r="A99" s="14" t="s">
        <v>20</v>
      </c>
      <c r="B99" s="61"/>
      <c r="C99" s="24">
        <v>1262</v>
      </c>
      <c r="D99" s="32">
        <v>0</v>
      </c>
      <c r="E99" s="32">
        <v>0</v>
      </c>
      <c r="F99" s="28">
        <v>152</v>
      </c>
      <c r="G99" s="27">
        <v>0</v>
      </c>
      <c r="H99" s="22">
        <v>336</v>
      </c>
      <c r="I99" s="33" t="s">
        <v>17</v>
      </c>
      <c r="J99" s="26">
        <v>0</v>
      </c>
      <c r="K99" s="34">
        <v>6</v>
      </c>
      <c r="L99" s="14" t="s">
        <v>20</v>
      </c>
    </row>
    <row r="100" spans="1:12" s="11" customFormat="1" ht="16.5" customHeight="1">
      <c r="A100" s="14" t="s">
        <v>112</v>
      </c>
      <c r="B100" s="61"/>
      <c r="C100" s="24">
        <v>683</v>
      </c>
      <c r="D100" s="32">
        <v>0</v>
      </c>
      <c r="E100" s="32">
        <v>0</v>
      </c>
      <c r="F100" s="28">
        <v>70</v>
      </c>
      <c r="G100" s="27">
        <v>0</v>
      </c>
      <c r="H100" s="22">
        <v>103</v>
      </c>
      <c r="I100" s="33" t="s">
        <v>17</v>
      </c>
      <c r="J100" s="26">
        <v>0</v>
      </c>
      <c r="K100" s="34">
        <v>14</v>
      </c>
      <c r="L100" s="14" t="s">
        <v>112</v>
      </c>
    </row>
    <row r="101" spans="1:12" ht="16.5" customHeight="1" thickBot="1">
      <c r="A101" s="67" t="s">
        <v>22</v>
      </c>
      <c r="B101" s="59">
        <v>15652</v>
      </c>
      <c r="C101" s="127">
        <f aca="true" t="shared" si="11" ref="C101:H101">SUM(C98:C100)</f>
        <v>3685</v>
      </c>
      <c r="D101" s="130">
        <f t="shared" si="11"/>
        <v>0</v>
      </c>
      <c r="E101" s="130">
        <f t="shared" si="11"/>
        <v>0</v>
      </c>
      <c r="F101" s="131">
        <f t="shared" si="11"/>
        <v>468</v>
      </c>
      <c r="G101" s="128">
        <f t="shared" si="11"/>
        <v>420</v>
      </c>
      <c r="H101" s="125">
        <f t="shared" si="11"/>
        <v>614</v>
      </c>
      <c r="I101" s="141"/>
      <c r="J101" s="126">
        <f>SUM(J98:J100)</f>
        <v>0</v>
      </c>
      <c r="K101" s="129">
        <f>SUM(K98:K100)</f>
        <v>27</v>
      </c>
      <c r="L101" s="67" t="s">
        <v>22</v>
      </c>
    </row>
    <row r="102" spans="1:12" ht="16.5" customHeight="1" thickBot="1">
      <c r="A102" s="72" t="s">
        <v>76</v>
      </c>
      <c r="B102" s="59">
        <v>8650</v>
      </c>
      <c r="C102" s="144">
        <v>1385</v>
      </c>
      <c r="D102" s="150">
        <v>0</v>
      </c>
      <c r="E102" s="150">
        <v>440</v>
      </c>
      <c r="F102" s="145">
        <v>78</v>
      </c>
      <c r="G102" s="146">
        <v>68</v>
      </c>
      <c r="H102" s="149">
        <v>39</v>
      </c>
      <c r="I102" s="110" t="s">
        <v>17</v>
      </c>
      <c r="J102" s="109">
        <v>0</v>
      </c>
      <c r="K102" s="156">
        <v>32</v>
      </c>
      <c r="L102" s="72" t="s">
        <v>125</v>
      </c>
    </row>
    <row r="103" spans="1:12" ht="16.5" customHeight="1" thickBot="1">
      <c r="A103" s="73" t="s">
        <v>12</v>
      </c>
      <c r="B103" s="64">
        <v>2796184</v>
      </c>
      <c r="C103" s="142">
        <f>SUM(C19,C27,C88,C28,C33,C39,C47,C48,C57,C68,C69,C77,C81,C91,C92,C93:C97,C101,C102)</f>
        <v>2621490</v>
      </c>
      <c r="D103" s="134" t="s">
        <v>91</v>
      </c>
      <c r="E103" s="143" t="s">
        <v>91</v>
      </c>
      <c r="F103" s="153">
        <f>SUM(F19,F27,F88,F28,F33,F39,F47,F48,F57,F68,F69,F77,F81,F91,F92,F93:F97,F101,F102)</f>
        <v>12520</v>
      </c>
      <c r="G103" s="147">
        <f>SUM(G19,G27,G88,G28,G33,G39,G47,G48,G57,G68,G69,G77,G81,G91,G92,G93:G97,G101,G102)</f>
        <v>9754</v>
      </c>
      <c r="H103" s="134">
        <f>SUM(H19,H27,H88,H28,H33,H39,H47,H48,H57,H68,H69,H77,H81,H91,H92,H93:H97,H101,H102)</f>
        <v>107125</v>
      </c>
      <c r="I103" s="153"/>
      <c r="J103" s="135" t="s">
        <v>92</v>
      </c>
      <c r="K103" s="148" t="s">
        <v>91</v>
      </c>
      <c r="L103" s="137" t="s">
        <v>12</v>
      </c>
    </row>
    <row r="104" spans="1:12" s="12" customFormat="1" ht="16.5" customHeight="1" thickBot="1">
      <c r="A104" s="15" t="s">
        <v>13</v>
      </c>
      <c r="B104" s="65">
        <v>2803339</v>
      </c>
      <c r="C104" s="86">
        <v>42162</v>
      </c>
      <c r="D104" s="31">
        <v>0</v>
      </c>
      <c r="E104" s="31">
        <v>0</v>
      </c>
      <c r="F104" s="165">
        <v>549</v>
      </c>
      <c r="G104" s="85">
        <v>5443</v>
      </c>
      <c r="H104" s="29">
        <v>43389</v>
      </c>
      <c r="I104" s="87" t="s">
        <v>15</v>
      </c>
      <c r="J104" s="23">
        <v>5</v>
      </c>
      <c r="K104" s="88">
        <v>6797</v>
      </c>
      <c r="L104" s="15" t="s">
        <v>13</v>
      </c>
    </row>
    <row r="105" spans="1:12" ht="16.5" customHeight="1" thickBot="1">
      <c r="A105" s="73" t="s">
        <v>14</v>
      </c>
      <c r="B105" s="63">
        <v>2803339</v>
      </c>
      <c r="C105" s="138">
        <f>SUM(C103,C104)</f>
        <v>2663652</v>
      </c>
      <c r="D105" s="154" t="s">
        <v>91</v>
      </c>
      <c r="E105" s="154" t="s">
        <v>91</v>
      </c>
      <c r="F105" s="151">
        <f>SUM(F103,F104)</f>
        <v>13069</v>
      </c>
      <c r="G105" s="152">
        <f>SUM(G103,G104)</f>
        <v>15197</v>
      </c>
      <c r="H105" s="139">
        <f>SUM(H103,H104)</f>
        <v>150514</v>
      </c>
      <c r="I105" s="155"/>
      <c r="J105" s="140" t="s">
        <v>92</v>
      </c>
      <c r="K105" s="136" t="s">
        <v>91</v>
      </c>
      <c r="L105" s="137" t="s">
        <v>14</v>
      </c>
    </row>
    <row r="106" spans="1:12" s="3" customFormat="1" ht="16.5" customHeight="1" thickBot="1">
      <c r="A106" s="69" t="s">
        <v>89</v>
      </c>
      <c r="B106" s="66">
        <v>7155</v>
      </c>
      <c r="C106" s="102">
        <v>244</v>
      </c>
      <c r="D106" s="159">
        <v>0</v>
      </c>
      <c r="E106" s="160">
        <v>0</v>
      </c>
      <c r="F106" s="158">
        <v>411</v>
      </c>
      <c r="G106" s="157">
        <v>134</v>
      </c>
      <c r="H106" s="162" t="s">
        <v>18</v>
      </c>
      <c r="I106" s="163" t="s">
        <v>18</v>
      </c>
      <c r="J106" s="161" t="s">
        <v>18</v>
      </c>
      <c r="K106" s="164" t="s">
        <v>18</v>
      </c>
      <c r="L106" s="69" t="s">
        <v>126</v>
      </c>
    </row>
    <row r="107" spans="1:11" s="8" customFormat="1" ht="12" customHeight="1">
      <c r="A107" s="70" t="s">
        <v>145</v>
      </c>
      <c r="B107" s="42"/>
      <c r="C107" s="39"/>
      <c r="D107" s="39"/>
      <c r="E107" s="39"/>
      <c r="F107" s="41"/>
      <c r="G107" s="44"/>
      <c r="H107" s="39"/>
      <c r="I107" s="45"/>
      <c r="J107" s="39"/>
      <c r="K107" s="39"/>
    </row>
    <row r="108" spans="1:11" s="8" customFormat="1" ht="12" customHeight="1">
      <c r="A108" s="71" t="s">
        <v>141</v>
      </c>
      <c r="B108" s="42"/>
      <c r="C108" s="39"/>
      <c r="D108" s="39"/>
      <c r="E108" s="39"/>
      <c r="F108" s="41"/>
      <c r="G108" s="44"/>
      <c r="H108" s="39"/>
      <c r="I108" s="45"/>
      <c r="J108" s="39"/>
      <c r="K108" s="39"/>
    </row>
    <row r="109" spans="1:11" s="8" customFormat="1" ht="12" customHeight="1">
      <c r="A109" s="18" t="s">
        <v>90</v>
      </c>
      <c r="B109" s="42"/>
      <c r="C109" s="39"/>
      <c r="D109" s="39"/>
      <c r="E109" s="39"/>
      <c r="F109" s="39"/>
      <c r="G109" s="39"/>
      <c r="H109" s="39"/>
      <c r="I109" s="45"/>
      <c r="J109" s="39"/>
      <c r="K109" s="39"/>
    </row>
    <row r="110" spans="1:10" s="8" customFormat="1" ht="12" customHeight="1">
      <c r="A110" s="18" t="s">
        <v>118</v>
      </c>
      <c r="E110" s="9"/>
      <c r="J110" s="10"/>
    </row>
  </sheetData>
  <sheetProtection/>
  <mergeCells count="21">
    <mergeCell ref="G4:G7"/>
    <mergeCell ref="G58:L58"/>
    <mergeCell ref="I4:I7"/>
    <mergeCell ref="C3:E3"/>
    <mergeCell ref="J4:J7"/>
    <mergeCell ref="H3:H7"/>
    <mergeCell ref="I3:K3"/>
    <mergeCell ref="K4:K7"/>
    <mergeCell ref="D5:D7"/>
    <mergeCell ref="C4:E4"/>
    <mergeCell ref="F4:F7"/>
    <mergeCell ref="B5:B7"/>
    <mergeCell ref="E5:E7"/>
    <mergeCell ref="L3:L7"/>
    <mergeCell ref="F3:G3"/>
    <mergeCell ref="A59:F59"/>
    <mergeCell ref="A3:A7"/>
    <mergeCell ref="B3:B4"/>
    <mergeCell ref="F21:F26"/>
    <mergeCell ref="G21:G26"/>
    <mergeCell ref="A58:F58"/>
  </mergeCells>
  <printOptions horizontalCentered="1"/>
  <pageMargins left="0.3937007874015748" right="0.3937007874015748" top="0.1968503937007874" bottom="0.3937007874015748" header="0" footer="0.1968503937007874"/>
  <pageSetup firstPageNumber="15" useFirstPageNumber="1" fitToHeight="0" horizontalDpi="600" verticalDpi="600" orientation="portrait" paperSize="9" scale="90" r:id="rId2"/>
  <headerFooter alignWithMargins="0">
    <oddFooter>&amp;C－&amp;P －</oddFooter>
  </headerFooter>
  <rowBreaks count="1" manualBreakCount="1">
    <brk id="6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ニャンバーワン相談室｜トレーナー　相談2769</dc:title>
  <dc:subject/>
  <dc:creator>谷崎薫</dc:creator>
  <cp:keywords/>
  <dc:description/>
  <cp:lastModifiedBy>広島県</cp:lastModifiedBy>
  <cp:lastPrinted>2021-09-01T01:50:20Z</cp:lastPrinted>
  <dcterms:created xsi:type="dcterms:W3CDTF">2001-06-13T09:32:19Z</dcterms:created>
  <dcterms:modified xsi:type="dcterms:W3CDTF">2021-09-01T05:08:49Z</dcterms:modified>
  <cp:category/>
  <cp:version/>
  <cp:contentType/>
  <cp:contentStatus/>
</cp:coreProperties>
</file>